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4795" windowHeight="13035"/>
  </bookViews>
  <sheets>
    <sheet name="countries_by_year" sheetId="1" r:id="rId1"/>
    <sheet name="Sheet1" sheetId="2" r:id="rId2"/>
    <sheet name="Population" sheetId="3" r:id="rId3"/>
    <sheet name="Mov_per_capita" sheetId="4" r:id="rId4"/>
  </sheets>
  <definedNames>
    <definedName name="pop_table">Population!$A$1:$C$244</definedName>
    <definedName name="pop_table2">countries_by_year!$A$134:$B$375</definedName>
    <definedName name="pop_table3">Population!$B$1:$C$244</definedName>
  </definedNames>
  <calcPr calcId="125725"/>
</workbook>
</file>

<file path=xl/calcChain.xml><?xml version="1.0" encoding="utf-8"?>
<calcChain xmlns="http://schemas.openxmlformats.org/spreadsheetml/2006/main">
  <c r="C242" i="3"/>
  <c r="B242"/>
  <c r="C56"/>
  <c r="B56"/>
  <c r="FR7" i="1"/>
  <c r="FR9" s="1"/>
  <c r="FP7"/>
  <c r="FP9" s="1"/>
  <c r="FN7"/>
  <c r="FN9" s="1"/>
  <c r="FL7"/>
  <c r="FL9" s="1"/>
  <c r="FJ7"/>
  <c r="FJ9" s="1"/>
  <c r="FI7"/>
  <c r="FI9" s="1"/>
  <c r="FH7"/>
  <c r="FH9" s="1"/>
  <c r="FG7"/>
  <c r="FG9" s="1"/>
  <c r="FF7"/>
  <c r="FF9" s="1"/>
  <c r="FE7"/>
  <c r="FE9" s="1"/>
  <c r="FD7"/>
  <c r="FD9" s="1"/>
  <c r="FB7"/>
  <c r="FB9" s="1"/>
  <c r="FA7"/>
  <c r="FA9" s="1"/>
  <c r="EZ7"/>
  <c r="EZ9" s="1"/>
  <c r="EY7"/>
  <c r="EY9" s="1"/>
  <c r="EX7"/>
  <c r="EX9" s="1"/>
  <c r="EW7"/>
  <c r="EW9" s="1"/>
  <c r="EV7"/>
  <c r="EV9" s="1"/>
  <c r="EU7"/>
  <c r="EU9" s="1"/>
  <c r="ER7"/>
  <c r="ER9" s="1"/>
  <c r="EQ7"/>
  <c r="EQ9" s="1"/>
  <c r="EP7"/>
  <c r="EP9" s="1"/>
  <c r="EO7"/>
  <c r="EO9" s="1"/>
  <c r="EN7"/>
  <c r="EN9" s="1"/>
  <c r="EI7"/>
  <c r="EI9" s="1"/>
  <c r="EH7"/>
  <c r="EH9" s="1"/>
  <c r="EE7"/>
  <c r="EE9" s="1"/>
  <c r="ED7"/>
  <c r="ED9" s="1"/>
  <c r="EC7"/>
  <c r="EC9" s="1"/>
  <c r="EA7"/>
  <c r="EA9" s="1"/>
  <c r="DY7"/>
  <c r="DY9" s="1"/>
  <c r="DW7"/>
  <c r="DW9" s="1"/>
  <c r="DV7"/>
  <c r="DV9" s="1"/>
  <c r="DU7"/>
  <c r="DU9" s="1"/>
  <c r="DT7"/>
  <c r="DT9" s="1"/>
  <c r="DS7"/>
  <c r="DS9" s="1"/>
  <c r="DQ7"/>
  <c r="DQ9" s="1"/>
  <c r="DP7"/>
  <c r="DP9" s="1"/>
  <c r="DO7"/>
  <c r="DO9" s="1"/>
  <c r="DN7"/>
  <c r="DN9" s="1"/>
  <c r="DM7"/>
  <c r="DM9" s="1"/>
  <c r="DL7"/>
  <c r="DL9" s="1"/>
  <c r="DK7"/>
  <c r="DK9" s="1"/>
  <c r="DJ7"/>
  <c r="DJ9" s="1"/>
  <c r="DI7"/>
  <c r="DI9" s="1"/>
  <c r="DH7"/>
  <c r="DH9" s="1"/>
  <c r="DG7"/>
  <c r="DG9" s="1"/>
  <c r="DE7"/>
  <c r="DE9" s="1"/>
  <c r="DD7"/>
  <c r="DD9" s="1"/>
  <c r="DC7"/>
  <c r="DC9" s="1"/>
  <c r="DB7"/>
  <c r="DB9" s="1"/>
  <c r="CZ7"/>
  <c r="CZ9" s="1"/>
  <c r="CY7"/>
  <c r="CY9" s="1"/>
  <c r="CX7"/>
  <c r="CX9" s="1"/>
  <c r="CW7"/>
  <c r="CW9" s="1"/>
  <c r="CV7"/>
  <c r="CV9" s="1"/>
  <c r="CU7"/>
  <c r="CU9" s="1"/>
  <c r="CT7"/>
  <c r="CT9" s="1"/>
  <c r="CS7"/>
  <c r="CS9" s="1"/>
  <c r="CR7"/>
  <c r="CR9" s="1"/>
  <c r="CQ7"/>
  <c r="CQ9" s="1"/>
  <c r="CP7"/>
  <c r="CP9" s="1"/>
  <c r="CO7"/>
  <c r="CO9" s="1"/>
  <c r="CN7"/>
  <c r="CN9" s="1"/>
  <c r="CM7"/>
  <c r="CM9" s="1"/>
  <c r="CL7"/>
  <c r="CL9" s="1"/>
  <c r="CK7"/>
  <c r="CK9" s="1"/>
  <c r="CJ7"/>
  <c r="CJ9" s="1"/>
  <c r="CI7"/>
  <c r="CI9" s="1"/>
  <c r="CH7"/>
  <c r="CH9" s="1"/>
  <c r="CF7"/>
  <c r="CF9" s="1"/>
  <c r="CE7"/>
  <c r="CE9" s="1"/>
  <c r="CD7"/>
  <c r="CD9" s="1"/>
  <c r="CC7"/>
  <c r="CC9" s="1"/>
  <c r="CB7"/>
  <c r="CB9" s="1"/>
  <c r="CA7"/>
  <c r="CA9" s="1"/>
  <c r="BZ7"/>
  <c r="BZ9" s="1"/>
  <c r="BY7"/>
  <c r="BY9" s="1"/>
  <c r="BX7"/>
  <c r="BX9" s="1"/>
  <c r="BV7"/>
  <c r="BV9" s="1"/>
  <c r="BU7"/>
  <c r="BU9" s="1"/>
  <c r="BT7"/>
  <c r="BT9" s="1"/>
  <c r="BS7"/>
  <c r="BS9" s="1"/>
  <c r="BR7"/>
  <c r="BR9" s="1"/>
  <c r="BQ7"/>
  <c r="BQ9" s="1"/>
  <c r="BO7"/>
  <c r="BO9" s="1"/>
  <c r="BN7"/>
  <c r="BN9" s="1"/>
  <c r="BL7"/>
  <c r="BL9" s="1"/>
  <c r="BK7"/>
  <c r="BK9" s="1"/>
  <c r="BJ7"/>
  <c r="BJ9" s="1"/>
  <c r="BI7"/>
  <c r="BI9" s="1"/>
  <c r="BH7"/>
  <c r="BH9" s="1"/>
  <c r="BG7"/>
  <c r="BG9" s="1"/>
  <c r="BF7"/>
  <c r="BF9" s="1"/>
  <c r="BE7"/>
  <c r="BE9" s="1"/>
  <c r="BD7"/>
  <c r="BD9" s="1"/>
  <c r="BC7"/>
  <c r="BC9" s="1"/>
  <c r="BB7"/>
  <c r="BB9" s="1"/>
  <c r="BA7"/>
  <c r="BA9" s="1"/>
  <c r="AZ7"/>
  <c r="AZ9" s="1"/>
  <c r="AY7"/>
  <c r="AY9" s="1"/>
  <c r="AX7"/>
  <c r="AX9" s="1"/>
  <c r="AV7"/>
  <c r="AV9" s="1"/>
  <c r="AU7"/>
  <c r="AU9" s="1"/>
  <c r="AT7"/>
  <c r="AT9" s="1"/>
  <c r="AS7"/>
  <c r="AS9" s="1"/>
  <c r="AR7"/>
  <c r="AR9" s="1"/>
  <c r="AQ7"/>
  <c r="AQ9" s="1"/>
  <c r="AP7"/>
  <c r="AP9" s="1"/>
  <c r="AO7"/>
  <c r="AO9" s="1"/>
  <c r="AN7"/>
  <c r="AN9" s="1"/>
  <c r="AM7"/>
  <c r="AM9" s="1"/>
  <c r="AL7"/>
  <c r="AL9" s="1"/>
  <c r="AK7"/>
  <c r="AK9" s="1"/>
  <c r="AJ7"/>
  <c r="AJ9" s="1"/>
  <c r="AI7"/>
  <c r="AI9" s="1"/>
  <c r="AH7"/>
  <c r="AH9" s="1"/>
  <c r="AG7"/>
  <c r="AG9" s="1"/>
  <c r="AF7"/>
  <c r="AF9" s="1"/>
  <c r="AE7"/>
  <c r="AE9" s="1"/>
  <c r="AD7"/>
  <c r="AD9" s="1"/>
  <c r="AC7"/>
  <c r="AC9" s="1"/>
  <c r="AB7"/>
  <c r="AB9" s="1"/>
  <c r="AA7"/>
  <c r="AA9" s="1"/>
  <c r="Y7"/>
  <c r="Y9" s="1"/>
  <c r="X7"/>
  <c r="X9" s="1"/>
  <c r="W7"/>
  <c r="W9" s="1"/>
  <c r="V7"/>
  <c r="V9" s="1"/>
  <c r="U7"/>
  <c r="U9" s="1"/>
  <c r="S7"/>
  <c r="S9" s="1"/>
  <c r="R7"/>
  <c r="R9" s="1"/>
  <c r="Q7"/>
  <c r="Q9" s="1"/>
  <c r="P7"/>
  <c r="P9" s="1"/>
  <c r="O7"/>
  <c r="O9" s="1"/>
  <c r="N7"/>
  <c r="N9" s="1"/>
  <c r="M7"/>
  <c r="M9" s="1"/>
  <c r="L7"/>
  <c r="L9" s="1"/>
  <c r="K7"/>
  <c r="K9" s="1"/>
  <c r="J7"/>
  <c r="J9" s="1"/>
  <c r="I7"/>
  <c r="I9" s="1"/>
  <c r="H7"/>
  <c r="H9" s="1"/>
  <c r="G7"/>
  <c r="G9" s="1"/>
  <c r="E7"/>
  <c r="E9" s="1"/>
  <c r="D7"/>
  <c r="D9" s="1"/>
  <c r="C7"/>
  <c r="C9" s="1"/>
  <c r="B244" i="3"/>
  <c r="B243"/>
  <c r="B241"/>
  <c r="B240"/>
  <c r="B239"/>
  <c r="B238"/>
  <c r="B237"/>
  <c r="B236"/>
  <c r="B235"/>
  <c r="B234"/>
  <c r="B233"/>
  <c r="B232"/>
  <c r="B231"/>
  <c r="B230"/>
  <c r="FS7" i="1" s="1"/>
  <c r="FS9" s="1"/>
  <c r="B229" i="3"/>
  <c r="B228"/>
  <c r="B227"/>
  <c r="B226"/>
  <c r="B225"/>
  <c r="B224"/>
  <c r="B223"/>
  <c r="B222"/>
  <c r="B221"/>
  <c r="B220"/>
  <c r="B219"/>
  <c r="B218"/>
  <c r="B217"/>
  <c r="B216"/>
  <c r="B215"/>
  <c r="B214"/>
  <c r="B213"/>
  <c r="B212"/>
  <c r="B211"/>
  <c r="B210"/>
  <c r="B209"/>
  <c r="B208"/>
  <c r="B207"/>
  <c r="B206"/>
  <c r="B205"/>
  <c r="B204"/>
  <c r="B203"/>
  <c r="B202"/>
  <c r="B201"/>
  <c r="B200"/>
  <c r="B199"/>
  <c r="B198"/>
  <c r="B197"/>
  <c r="B196"/>
  <c r="B195"/>
  <c r="B194"/>
  <c r="B193"/>
  <c r="B192"/>
  <c r="B191"/>
  <c r="B190"/>
  <c r="B189"/>
  <c r="B188"/>
  <c r="B187"/>
  <c r="B186"/>
  <c r="B185"/>
  <c r="B184"/>
  <c r="B183"/>
  <c r="B182"/>
  <c r="B181"/>
  <c r="B180"/>
  <c r="B179"/>
  <c r="B178"/>
  <c r="B177"/>
  <c r="B176"/>
  <c r="B175"/>
  <c r="B174"/>
  <c r="B173"/>
  <c r="B172"/>
  <c r="B171"/>
  <c r="B170"/>
  <c r="B169"/>
  <c r="B168"/>
  <c r="B167"/>
  <c r="B166"/>
  <c r="B165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9"/>
  <c r="B138"/>
  <c r="B137"/>
  <c r="B136"/>
  <c r="B135"/>
  <c r="B134"/>
  <c r="B133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7"/>
  <c r="B106"/>
  <c r="B105"/>
  <c r="B104"/>
  <c r="B103"/>
  <c r="B102"/>
  <c r="B101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B1"/>
  <c r="A4" i="2"/>
  <c r="E6" i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s="1"/>
  <c r="U6" s="1"/>
  <c r="V6" s="1"/>
  <c r="W6" s="1"/>
  <c r="X6" s="1"/>
  <c r="Y6" s="1"/>
  <c r="Z6" s="1"/>
  <c r="AA6" s="1"/>
  <c r="AB6" s="1"/>
  <c r="AC6" s="1"/>
  <c r="AD6" s="1"/>
  <c r="AE6" s="1"/>
  <c r="AF6" s="1"/>
  <c r="AG6" s="1"/>
  <c r="AH6" s="1"/>
  <c r="AI6" s="1"/>
  <c r="AJ6" s="1"/>
  <c r="AK6" s="1"/>
  <c r="AL6" s="1"/>
  <c r="AM6" s="1"/>
  <c r="AN6" s="1"/>
  <c r="AO6" s="1"/>
  <c r="AP6" s="1"/>
  <c r="AQ6" s="1"/>
  <c r="AR6" s="1"/>
  <c r="AS6" s="1"/>
  <c r="AT6" s="1"/>
  <c r="AU6" s="1"/>
  <c r="AV6" s="1"/>
  <c r="AW6" s="1"/>
  <c r="AX6" s="1"/>
  <c r="AY6" s="1"/>
  <c r="AZ6" s="1"/>
  <c r="BA6" s="1"/>
  <c r="BB6" s="1"/>
  <c r="BC6" s="1"/>
  <c r="BD6" s="1"/>
  <c r="BE6" s="1"/>
  <c r="BF6" s="1"/>
  <c r="BG6" s="1"/>
  <c r="BH6" s="1"/>
  <c r="BI6" s="1"/>
  <c r="BJ6" s="1"/>
  <c r="BK6" s="1"/>
  <c r="BL6" s="1"/>
  <c r="BM6" s="1"/>
  <c r="BN6" s="1"/>
  <c r="BO6" s="1"/>
  <c r="BP6" s="1"/>
  <c r="BQ6" s="1"/>
  <c r="BR6" s="1"/>
  <c r="BS6" s="1"/>
  <c r="BT6" s="1"/>
  <c r="BU6" s="1"/>
  <c r="BV6" s="1"/>
  <c r="BW6" s="1"/>
  <c r="BX6" s="1"/>
  <c r="BY6" s="1"/>
  <c r="BZ6" s="1"/>
  <c r="CA6" s="1"/>
  <c r="CB6" s="1"/>
  <c r="CC6" s="1"/>
  <c r="CD6" s="1"/>
  <c r="CE6" s="1"/>
  <c r="CF6" s="1"/>
  <c r="CG6" s="1"/>
  <c r="CH6" s="1"/>
  <c r="CI6" s="1"/>
  <c r="CJ6" s="1"/>
  <c r="CK6" s="1"/>
  <c r="CL6" s="1"/>
  <c r="CM6" s="1"/>
  <c r="CN6" s="1"/>
  <c r="CO6" s="1"/>
  <c r="CP6" s="1"/>
  <c r="CQ6" s="1"/>
  <c r="CR6" s="1"/>
  <c r="CS6" s="1"/>
  <c r="CT6" s="1"/>
  <c r="CU6" s="1"/>
  <c r="CV6" s="1"/>
  <c r="CW6" s="1"/>
  <c r="CX6" s="1"/>
  <c r="CY6" s="1"/>
  <c r="CZ6" s="1"/>
  <c r="DA6" s="1"/>
  <c r="DB6" s="1"/>
  <c r="DC6" s="1"/>
  <c r="DD6" s="1"/>
  <c r="DE6" s="1"/>
  <c r="DF6" s="1"/>
  <c r="DG6" s="1"/>
  <c r="DH6" s="1"/>
  <c r="DI6" s="1"/>
  <c r="DJ6" s="1"/>
  <c r="DK6" s="1"/>
  <c r="DL6" s="1"/>
  <c r="DM6" s="1"/>
  <c r="DN6" s="1"/>
  <c r="DO6" s="1"/>
  <c r="DP6" s="1"/>
  <c r="DQ6" s="1"/>
  <c r="DR6" s="1"/>
  <c r="DS6" s="1"/>
  <c r="DT6" s="1"/>
  <c r="DU6" s="1"/>
  <c r="DV6" s="1"/>
  <c r="DW6" s="1"/>
  <c r="DX6" s="1"/>
  <c r="DY6" s="1"/>
  <c r="DZ6" s="1"/>
  <c r="EA6" s="1"/>
  <c r="EB6" s="1"/>
  <c r="EC6" s="1"/>
  <c r="ED6" s="1"/>
  <c r="EE6" s="1"/>
  <c r="EF6" s="1"/>
  <c r="EG6" s="1"/>
  <c r="EH6" s="1"/>
  <c r="EI6" s="1"/>
  <c r="EJ6" s="1"/>
  <c r="EK6" s="1"/>
  <c r="EL6" s="1"/>
  <c r="EM6" s="1"/>
  <c r="EN6" s="1"/>
  <c r="EO6" s="1"/>
  <c r="EP6" s="1"/>
  <c r="EQ6" s="1"/>
  <c r="ER6" s="1"/>
  <c r="ES6" s="1"/>
  <c r="ET6" s="1"/>
  <c r="EU6" s="1"/>
  <c r="EV6" s="1"/>
  <c r="EW6" s="1"/>
  <c r="EX6" s="1"/>
  <c r="EY6" s="1"/>
  <c r="EZ6" s="1"/>
  <c r="FA6" s="1"/>
  <c r="FB6" s="1"/>
  <c r="FC6" s="1"/>
  <c r="FD6" s="1"/>
  <c r="FE6" s="1"/>
  <c r="FF6" s="1"/>
  <c r="FG6" s="1"/>
  <c r="FH6" s="1"/>
  <c r="FI6" s="1"/>
  <c r="FJ6" s="1"/>
  <c r="FK6" s="1"/>
  <c r="FL6" s="1"/>
  <c r="FM6" s="1"/>
  <c r="FN6" s="1"/>
  <c r="FO6" s="1"/>
  <c r="FP6" s="1"/>
  <c r="FQ6" s="1"/>
  <c r="FR6" s="1"/>
  <c r="FS6" s="1"/>
  <c r="FT6" s="1"/>
  <c r="D6"/>
  <c r="FT10"/>
  <c r="FS10"/>
  <c r="FR10"/>
  <c r="FQ10"/>
  <c r="FP10"/>
  <c r="FO10"/>
  <c r="FN10"/>
  <c r="FM10"/>
  <c r="FL10"/>
  <c r="FK10"/>
  <c r="FJ10"/>
  <c r="FI10"/>
  <c r="FH10"/>
  <c r="FG10"/>
  <c r="FF10"/>
  <c r="FE10"/>
  <c r="FD10"/>
  <c r="FC10"/>
  <c r="FB10"/>
  <c r="FA10"/>
  <c r="EZ10"/>
  <c r="EY10"/>
  <c r="EX10"/>
  <c r="EW10"/>
  <c r="EV10"/>
  <c r="EU10"/>
  <c r="ET10"/>
  <c r="ES10"/>
  <c r="ER10"/>
  <c r="EQ10"/>
  <c r="EP10"/>
  <c r="EO10"/>
  <c r="EN10"/>
  <c r="EM10"/>
  <c r="EL10"/>
  <c r="EK10"/>
  <c r="EJ10"/>
  <c r="EI10"/>
  <c r="EH10"/>
  <c r="EG10"/>
  <c r="EF10"/>
  <c r="EE10"/>
  <c r="ED10"/>
  <c r="EC10"/>
  <c r="EB10"/>
  <c r="EA10"/>
  <c r="DZ10"/>
  <c r="DY10"/>
  <c r="DX10"/>
  <c r="DW10"/>
  <c r="DV10"/>
  <c r="DU10"/>
  <c r="DT10"/>
  <c r="DS10"/>
  <c r="DR10"/>
  <c r="DQ10"/>
  <c r="DP10"/>
  <c r="DO10"/>
  <c r="DN10"/>
  <c r="DM10"/>
  <c r="DL10"/>
  <c r="DK10"/>
  <c r="DJ10"/>
  <c r="DI10"/>
  <c r="DH10"/>
  <c r="DG10"/>
  <c r="DF10"/>
  <c r="DE10"/>
  <c r="DD10"/>
  <c r="DC10"/>
  <c r="DB10"/>
  <c r="DA10"/>
  <c r="CZ10"/>
  <c r="CY10"/>
  <c r="CX10"/>
  <c r="CW10"/>
  <c r="CV10"/>
  <c r="CU10"/>
  <c r="CT10"/>
  <c r="CS10"/>
  <c r="CR10"/>
  <c r="CQ10"/>
  <c r="CP10"/>
  <c r="CO10"/>
  <c r="CN10"/>
  <c r="CM10"/>
  <c r="CL10"/>
  <c r="CK10"/>
  <c r="CJ10"/>
  <c r="CI10"/>
  <c r="CH10"/>
  <c r="CG10"/>
  <c r="CF10"/>
  <c r="CE10"/>
  <c r="CD10"/>
  <c r="CC10"/>
  <c r="CB10"/>
  <c r="CA10"/>
  <c r="BZ10"/>
  <c r="BY10"/>
  <c r="BX10"/>
  <c r="BW10"/>
  <c r="BV10"/>
  <c r="BU10"/>
  <c r="BT10"/>
  <c r="BS10"/>
  <c r="BR10"/>
  <c r="BQ10"/>
  <c r="BP10"/>
  <c r="BO10"/>
  <c r="BN10"/>
  <c r="BM10"/>
  <c r="BL10"/>
  <c r="BK10"/>
  <c r="BJ10"/>
  <c r="BI10"/>
  <c r="BH10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A3" i="2"/>
  <c r="F7" i="1" l="1"/>
  <c r="F9" s="1"/>
  <c r="T7"/>
  <c r="T9" s="1"/>
  <c r="Z7"/>
  <c r="Z9" s="1"/>
  <c r="BP7"/>
  <c r="BP9" s="1"/>
  <c r="DF7"/>
  <c r="DF9" s="1"/>
  <c r="DR7"/>
  <c r="DR9" s="1"/>
  <c r="DX7"/>
  <c r="DX9" s="1"/>
  <c r="DZ7"/>
  <c r="DZ9" s="1"/>
  <c r="EB7"/>
  <c r="EB9" s="1"/>
  <c r="EF7"/>
  <c r="EF9" s="1"/>
  <c r="EJ7"/>
  <c r="EJ9" s="1"/>
  <c r="EL7"/>
  <c r="EL9" s="1"/>
  <c r="ET7"/>
  <c r="ET9" s="1"/>
  <c r="FT7"/>
  <c r="FT9" s="1"/>
  <c r="AW7"/>
  <c r="AW9" s="1"/>
  <c r="BM7"/>
  <c r="BM9" s="1"/>
  <c r="BW7"/>
  <c r="BW9" s="1"/>
  <c r="CG7"/>
  <c r="CG9" s="1"/>
  <c r="DA7"/>
  <c r="DA9" s="1"/>
  <c r="EG7"/>
  <c r="EG9" s="1"/>
  <c r="EK7"/>
  <c r="EK9" s="1"/>
  <c r="EM7"/>
  <c r="EM9" s="1"/>
  <c r="ES7"/>
  <c r="ES9" s="1"/>
  <c r="FC7"/>
  <c r="FC9" s="1"/>
  <c r="FK7"/>
  <c r="FK9" s="1"/>
  <c r="FM7"/>
  <c r="FM9" s="1"/>
  <c r="FO7"/>
  <c r="FO9" s="1"/>
  <c r="FQ7"/>
  <c r="FQ9" s="1"/>
</calcChain>
</file>

<file path=xl/sharedStrings.xml><?xml version="1.0" encoding="utf-8"?>
<sst xmlns="http://schemas.openxmlformats.org/spreadsheetml/2006/main" count="959" uniqueCount="420">
  <si>
    <t>All</t>
  </si>
  <si>
    <t>USA</t>
  </si>
  <si>
    <t>India</t>
  </si>
  <si>
    <t>France</t>
  </si>
  <si>
    <t>UK</t>
  </si>
  <si>
    <t>Germany</t>
  </si>
  <si>
    <t>Italy</t>
  </si>
  <si>
    <t>Japan</t>
  </si>
  <si>
    <t>Russia</t>
  </si>
  <si>
    <t>Spain</t>
  </si>
  <si>
    <t>Canada</t>
  </si>
  <si>
    <t>Hong Kong</t>
  </si>
  <si>
    <t>Mexico</t>
  </si>
  <si>
    <t>Turkey</t>
  </si>
  <si>
    <t>Sweden</t>
  </si>
  <si>
    <t>Brazil</t>
  </si>
  <si>
    <t>Argentina</t>
  </si>
  <si>
    <t>Australia</t>
  </si>
  <si>
    <t>Czechoslovakia</t>
  </si>
  <si>
    <t>Philippines</t>
  </si>
  <si>
    <t>South Korea</t>
  </si>
  <si>
    <t>Greece</t>
  </si>
  <si>
    <t>Denmark</t>
  </si>
  <si>
    <t>Poland</t>
  </si>
  <si>
    <t>Yugoslavia</t>
  </si>
  <si>
    <t>Hungary</t>
  </si>
  <si>
    <t>Finland</t>
  </si>
  <si>
    <t>Netherlands</t>
  </si>
  <si>
    <t>Iran</t>
  </si>
  <si>
    <t>China</t>
  </si>
  <si>
    <t>Austria</t>
  </si>
  <si>
    <t>Egypt</t>
  </si>
  <si>
    <t>Romania</t>
  </si>
  <si>
    <t>Taiwan</t>
  </si>
  <si>
    <t>Belgium</t>
  </si>
  <si>
    <t>Switzerland</t>
  </si>
  <si>
    <t>Norway</t>
  </si>
  <si>
    <t>Indonesia</t>
  </si>
  <si>
    <t>Israel</t>
  </si>
  <si>
    <t>Portugal</t>
  </si>
  <si>
    <t>Thailand</t>
  </si>
  <si>
    <t>Bulgaria</t>
  </si>
  <si>
    <t>Ireland</t>
  </si>
  <si>
    <t>South Africa</t>
  </si>
  <si>
    <t>Malaysia</t>
  </si>
  <si>
    <t>New Zealand</t>
  </si>
  <si>
    <t>Chile</t>
  </si>
  <si>
    <t>Venezuela</t>
  </si>
  <si>
    <t>Colombia</t>
  </si>
  <si>
    <t>Pakistan</t>
  </si>
  <si>
    <t>Cuba</t>
  </si>
  <si>
    <t>Iceland</t>
  </si>
  <si>
    <t>Singapore</t>
  </si>
  <si>
    <t>Luxembourg</t>
  </si>
  <si>
    <t>Peru</t>
  </si>
  <si>
    <t>Slovenia</t>
  </si>
  <si>
    <t>Ukraine</t>
  </si>
  <si>
    <t>Morocco</t>
  </si>
  <si>
    <t>Estonia</t>
  </si>
  <si>
    <t>Albania</t>
  </si>
  <si>
    <t>Sri Lanka</t>
  </si>
  <si>
    <t>Georgia</t>
  </si>
  <si>
    <t>Bangladesh</t>
  </si>
  <si>
    <t>Puerto Rico</t>
  </si>
  <si>
    <t>Latvia</t>
  </si>
  <si>
    <t>Lithuania</t>
  </si>
  <si>
    <t>Vietnam</t>
  </si>
  <si>
    <t>Dominican Republic</t>
  </si>
  <si>
    <t>Algeria</t>
  </si>
  <si>
    <t>Lebanon</t>
  </si>
  <si>
    <t>Tunisia</t>
  </si>
  <si>
    <t>Armenia</t>
  </si>
  <si>
    <t>Kazakhstan</t>
  </si>
  <si>
    <t>Uruguay</t>
  </si>
  <si>
    <t>Azerbaijan</t>
  </si>
  <si>
    <t>Cyprus</t>
  </si>
  <si>
    <t>United Arab Emirates</t>
  </si>
  <si>
    <t>Nepal</t>
  </si>
  <si>
    <t>Ecuador</t>
  </si>
  <si>
    <t>Bolivia</t>
  </si>
  <si>
    <t>Costa Rica</t>
  </si>
  <si>
    <t>Senegal</t>
  </si>
  <si>
    <t>Belarus</t>
  </si>
  <si>
    <t>Uzbekistan</t>
  </si>
  <si>
    <t>Guatemala</t>
  </si>
  <si>
    <t>Syria</t>
  </si>
  <si>
    <t>Nigeria</t>
  </si>
  <si>
    <t>Iraq</t>
  </si>
  <si>
    <t>Mongolia</t>
  </si>
  <si>
    <t>Liechtenstein</t>
  </si>
  <si>
    <t>Burkina Faso</t>
  </si>
  <si>
    <t>North Korea</t>
  </si>
  <si>
    <t>Jamaica</t>
  </si>
  <si>
    <t>Paraguay</t>
  </si>
  <si>
    <t>Panama</t>
  </si>
  <si>
    <t>Trinidad and Tobago</t>
  </si>
  <si>
    <t>Moldova</t>
  </si>
  <si>
    <t>Kenya</t>
  </si>
  <si>
    <t>Mali</t>
  </si>
  <si>
    <t>Haiti</t>
  </si>
  <si>
    <t>Cambodia</t>
  </si>
  <si>
    <t>Ghana</t>
  </si>
  <si>
    <t>Jordan</t>
  </si>
  <si>
    <t>Zimbabwe</t>
  </si>
  <si>
    <t>Tajikistan</t>
  </si>
  <si>
    <t>Ivory Coast</t>
  </si>
  <si>
    <t>Guinea</t>
  </si>
  <si>
    <t>Malta</t>
  </si>
  <si>
    <t>Palestine</t>
  </si>
  <si>
    <t>Turkmenistan</t>
  </si>
  <si>
    <t>Bahrain</t>
  </si>
  <si>
    <t>Afghanistan</t>
  </si>
  <si>
    <t>Cameroon</t>
  </si>
  <si>
    <t>Monaco</t>
  </si>
  <si>
    <t>Angola</t>
  </si>
  <si>
    <t>Bahamas</t>
  </si>
  <si>
    <t>Mozambique</t>
  </si>
  <si>
    <t>Saudi Arabia</t>
  </si>
  <si>
    <t>Qatar</t>
  </si>
  <si>
    <t>Kyrgyzstan</t>
  </si>
  <si>
    <t>Korea</t>
  </si>
  <si>
    <t>Uganda</t>
  </si>
  <si>
    <t>Ethiopia</t>
  </si>
  <si>
    <t>Honduras</t>
  </si>
  <si>
    <t>Montenegro</t>
  </si>
  <si>
    <t>Kuwait</t>
  </si>
  <si>
    <t>Kosovo</t>
  </si>
  <si>
    <t>Mauritius</t>
  </si>
  <si>
    <t>Macau</t>
  </si>
  <si>
    <t>Niger</t>
  </si>
  <si>
    <t>Occupied Palestinian Territory</t>
  </si>
  <si>
    <t>Rwanda</t>
  </si>
  <si>
    <t>Nicaragua</t>
  </si>
  <si>
    <t>Mauritania</t>
  </si>
  <si>
    <t>Martinique</t>
  </si>
  <si>
    <t>Zaire</t>
  </si>
  <si>
    <t>Tanzania</t>
  </si>
  <si>
    <t>Chad</t>
  </si>
  <si>
    <t>Democratic Republic of Congo</t>
  </si>
  <si>
    <t>Isle of Man</t>
  </si>
  <si>
    <t>Greenland</t>
  </si>
  <si>
    <t>North Vietnam</t>
  </si>
  <si>
    <t>Madagascar</t>
  </si>
  <si>
    <t>Namibia</t>
  </si>
  <si>
    <t>Laos</t>
  </si>
  <si>
    <t>Barbados</t>
  </si>
  <si>
    <t>Benin</t>
  </si>
  <si>
    <t>Netherlands Antilles</t>
  </si>
  <si>
    <t>Zambia</t>
  </si>
  <si>
    <t>Guinea-Bissau</t>
  </si>
  <si>
    <t>Gabon</t>
  </si>
  <si>
    <t>Cape Verde</t>
  </si>
  <si>
    <t>Bhutan</t>
  </si>
  <si>
    <t>Burundi</t>
  </si>
  <si>
    <t>Andorra</t>
  </si>
  <si>
    <t>Guyana</t>
  </si>
  <si>
    <t>Antigua and Barbuda</t>
  </si>
  <si>
    <t>Faroe Islands</t>
  </si>
  <si>
    <t>Maldives</t>
  </si>
  <si>
    <t>Belize</t>
  </si>
  <si>
    <t>Libya</t>
  </si>
  <si>
    <t>Samoa</t>
  </si>
  <si>
    <t>Macao</t>
  </si>
  <si>
    <t>Suriname</t>
  </si>
  <si>
    <t>Oman</t>
  </si>
  <si>
    <t>Guadeloupe</t>
  </si>
  <si>
    <t>Central African Republic</t>
  </si>
  <si>
    <t>United States Minor Outlying Islands</t>
  </si>
  <si>
    <t>El Salvador</t>
  </si>
  <si>
    <t>Brunei Darussalam</t>
  </si>
  <si>
    <t>Fiji</t>
  </si>
  <si>
    <t>Yemen</t>
  </si>
  <si>
    <t>Liberia</t>
  </si>
  <si>
    <t>Reunion</t>
  </si>
  <si>
    <t>Burma</t>
  </si>
  <si>
    <t>%</t>
  </si>
  <si>
    <t>Movie Country Statistics</t>
  </si>
  <si>
    <t>Data from IMDB databases for genres.list, ratings.list, countries.list</t>
  </si>
  <si>
    <t>Generated by get_title_db.pl and get_countries_by_year.pl</t>
  </si>
  <si>
    <t xml:space="preserve"> China</t>
  </si>
  <si>
    <t xml:space="preserve"> India </t>
  </si>
  <si>
    <t xml:space="preserve"> Indonesia </t>
  </si>
  <si>
    <t xml:space="preserve"> Brazil </t>
  </si>
  <si>
    <t xml:space="preserve"> Pakistan </t>
  </si>
  <si>
    <t xml:space="preserve"> Nigeria </t>
  </si>
  <si>
    <t xml:space="preserve"> Bangladesh </t>
  </si>
  <si>
    <t xml:space="preserve"> Russia </t>
  </si>
  <si>
    <t xml:space="preserve"> Japan </t>
  </si>
  <si>
    <t xml:space="preserve"> Mexico </t>
  </si>
  <si>
    <t xml:space="preserve"> Philippines </t>
  </si>
  <si>
    <t xml:space="preserve"> Vietnam </t>
  </si>
  <si>
    <t xml:space="preserve"> Ethiopia </t>
  </si>
  <si>
    <t xml:space="preserve"> Egypt </t>
  </si>
  <si>
    <t xml:space="preserve"> Germany </t>
  </si>
  <si>
    <t xml:space="preserve"> Iran </t>
  </si>
  <si>
    <t xml:space="preserve"> Turkey </t>
  </si>
  <si>
    <t xml:space="preserve"> Democratic Republic of the Congo </t>
  </si>
  <si>
    <t xml:space="preserve"> Thailand </t>
  </si>
  <si>
    <t xml:space="preserve"> France</t>
  </si>
  <si>
    <t xml:space="preserve"> United Kingdom </t>
  </si>
  <si>
    <t xml:space="preserve"> Italy </t>
  </si>
  <si>
    <t xml:space="preserve"> South Africa </t>
  </si>
  <si>
    <t xml:space="preserve"> South Korea </t>
  </si>
  <si>
    <t xml:space="preserve"> Myanmar </t>
  </si>
  <si>
    <t xml:space="preserve"> Spain </t>
  </si>
  <si>
    <t xml:space="preserve"> Colombia </t>
  </si>
  <si>
    <t xml:space="preserve"> Ukraine </t>
  </si>
  <si>
    <t xml:space="preserve"> Tanzania </t>
  </si>
  <si>
    <t xml:space="preserve"> Argentina </t>
  </si>
  <si>
    <t xml:space="preserve"> Kenya </t>
  </si>
  <si>
    <t xml:space="preserve"> Poland </t>
  </si>
  <si>
    <t xml:space="preserve"> Algeria </t>
  </si>
  <si>
    <t xml:space="preserve"> Canada </t>
  </si>
  <si>
    <t xml:space="preserve"> Uganda </t>
  </si>
  <si>
    <t xml:space="preserve"> Iraq </t>
  </si>
  <si>
    <t xml:space="preserve"> Morocco </t>
  </si>
  <si>
    <t xml:space="preserve"> Sudan </t>
  </si>
  <si>
    <t xml:space="preserve"> Peru </t>
  </si>
  <si>
    <t xml:space="preserve"> Malaysia </t>
  </si>
  <si>
    <t xml:space="preserve"> Uzbekistan </t>
  </si>
  <si>
    <t xml:space="preserve"> Saudi Arabia </t>
  </si>
  <si>
    <t xml:space="preserve"> Venezuela </t>
  </si>
  <si>
    <t xml:space="preserve"> Nepal </t>
  </si>
  <si>
    <t xml:space="preserve"> Afghanistan </t>
  </si>
  <si>
    <t xml:space="preserve"> Ghana </t>
  </si>
  <si>
    <t xml:space="preserve"> Yemen </t>
  </si>
  <si>
    <t xml:space="preserve"> North Korea </t>
  </si>
  <si>
    <t xml:space="preserve"> Mozambique </t>
  </si>
  <si>
    <t xml:space="preserve"> Taiwan</t>
  </si>
  <si>
    <t xml:space="preserve"> Australia </t>
  </si>
  <si>
    <t xml:space="preserve"> Syria </t>
  </si>
  <si>
    <t xml:space="preserve"> Ivory Coast </t>
  </si>
  <si>
    <t xml:space="preserve"> Madagascar </t>
  </si>
  <si>
    <t xml:space="preserve"> Angola </t>
  </si>
  <si>
    <t xml:space="preserve"> Sri Lanka </t>
  </si>
  <si>
    <t xml:space="preserve"> Cameroon </t>
  </si>
  <si>
    <t xml:space="preserve"> Romania </t>
  </si>
  <si>
    <t xml:space="preserve"> Kazakhstan </t>
  </si>
  <si>
    <t xml:space="preserve"> Netherlands </t>
  </si>
  <si>
    <t xml:space="preserve"> Chile </t>
  </si>
  <si>
    <t xml:space="preserve"> Niger </t>
  </si>
  <si>
    <t xml:space="preserve"> Burkina Faso </t>
  </si>
  <si>
    <t xml:space="preserve"> Ecuador </t>
  </si>
  <si>
    <t xml:space="preserve"> Guatemala </t>
  </si>
  <si>
    <t xml:space="preserve"> Mali </t>
  </si>
  <si>
    <t xml:space="preserve"> Malawi </t>
  </si>
  <si>
    <t xml:space="preserve"> Senegal </t>
  </si>
  <si>
    <t xml:space="preserve"> Cambodia </t>
  </si>
  <si>
    <t xml:space="preserve"> Zambia </t>
  </si>
  <si>
    <t xml:space="preserve"> Zimbabwe </t>
  </si>
  <si>
    <t xml:space="preserve"> Chad </t>
  </si>
  <si>
    <t xml:space="preserve"> Cuba </t>
  </si>
  <si>
    <t xml:space="preserve"> Belgium </t>
  </si>
  <si>
    <t xml:space="preserve"> Guinea </t>
  </si>
  <si>
    <t xml:space="preserve"> Greece </t>
  </si>
  <si>
    <t xml:space="preserve"> Tunisia </t>
  </si>
  <si>
    <t xml:space="preserve"> Portugal </t>
  </si>
  <si>
    <t xml:space="preserve"> Rwanda </t>
  </si>
  <si>
    <t xml:space="preserve"> Czech Republic </t>
  </si>
  <si>
    <t xml:space="preserve"> Haiti </t>
  </si>
  <si>
    <t xml:space="preserve"> Bolivia </t>
  </si>
  <si>
    <t xml:space="preserve"> Somalia</t>
  </si>
  <si>
    <t xml:space="preserve"> Hungary </t>
  </si>
  <si>
    <t xml:space="preserve"> Benin </t>
  </si>
  <si>
    <t xml:space="preserve"> Sweden </t>
  </si>
  <si>
    <t xml:space="preserve"> Belarus </t>
  </si>
  <si>
    <t xml:space="preserve"> Dominican Republic </t>
  </si>
  <si>
    <t xml:space="preserve"> Azerbaijan </t>
  </si>
  <si>
    <t xml:space="preserve"> Austria </t>
  </si>
  <si>
    <t xml:space="preserve"> Honduras </t>
  </si>
  <si>
    <t xml:space="preserve"> United Arab Emirates </t>
  </si>
  <si>
    <t xml:space="preserve"> South Sudan </t>
  </si>
  <si>
    <t xml:space="preserve"> Burundi </t>
  </si>
  <si>
    <t xml:space="preserve"> Switzerland </t>
  </si>
  <si>
    <t xml:space="preserve"> Israel </t>
  </si>
  <si>
    <t xml:space="preserve"> Tajikistan </t>
  </si>
  <si>
    <t xml:space="preserve"> Bulgaria </t>
  </si>
  <si>
    <t xml:space="preserve"> Serbia </t>
  </si>
  <si>
    <t xml:space="preserve"> Hong Kong</t>
  </si>
  <si>
    <t xml:space="preserve"> Papua New Guinea </t>
  </si>
  <si>
    <t xml:space="preserve"> Laos </t>
  </si>
  <si>
    <t xml:space="preserve"> Paraguay </t>
  </si>
  <si>
    <t xml:space="preserve"> Libya </t>
  </si>
  <si>
    <t xml:space="preserve"> Jordan </t>
  </si>
  <si>
    <t xml:space="preserve"> Sierra Leone </t>
  </si>
  <si>
    <t xml:space="preserve"> Togo </t>
  </si>
  <si>
    <t xml:space="preserve"> El Salvador </t>
  </si>
  <si>
    <t xml:space="preserve"> Nicaragua </t>
  </si>
  <si>
    <t xml:space="preserve"> Eritrea </t>
  </si>
  <si>
    <t xml:space="preserve"> Denmark </t>
  </si>
  <si>
    <t xml:space="preserve"> Kyrgyzstan </t>
  </si>
  <si>
    <t xml:space="preserve"> Slovakia </t>
  </si>
  <si>
    <t xml:space="preserve"> Finland </t>
  </si>
  <si>
    <t xml:space="preserve"> Singapore </t>
  </si>
  <si>
    <t xml:space="preserve"> Turkmenistan </t>
  </si>
  <si>
    <t xml:space="preserve"> Norway </t>
  </si>
  <si>
    <t xml:space="preserve"> Costa Rica </t>
  </si>
  <si>
    <t xml:space="preserve"> Central African Republic </t>
  </si>
  <si>
    <t xml:space="preserve"> Ireland </t>
  </si>
  <si>
    <t xml:space="preserve"> Georgia </t>
  </si>
  <si>
    <t xml:space="preserve"> New Zealand </t>
  </si>
  <si>
    <t xml:space="preserve"> Republic of the Congo </t>
  </si>
  <si>
    <t xml:space="preserve"> Lebanon </t>
  </si>
  <si>
    <t xml:space="preserve"> Palestinian territories[13] </t>
  </si>
  <si>
    <t xml:space="preserve"> Croatia </t>
  </si>
  <si>
    <t xml:space="preserve"> Bosnia and Herzegovina </t>
  </si>
  <si>
    <t xml:space="preserve"> Puerto Rico (USA)[14] </t>
  </si>
  <si>
    <t xml:space="preserve"> Kuwait </t>
  </si>
  <si>
    <t xml:space="preserve"> Moldova </t>
  </si>
  <si>
    <t xml:space="preserve"> Liberia </t>
  </si>
  <si>
    <t xml:space="preserve"> Mauritania </t>
  </si>
  <si>
    <t xml:space="preserve"> Panama </t>
  </si>
  <si>
    <t xml:space="preserve"> Uruguay </t>
  </si>
  <si>
    <t xml:space="preserve"> Armenia </t>
  </si>
  <si>
    <t xml:space="preserve"> Lithuania </t>
  </si>
  <si>
    <t xml:space="preserve"> Albania </t>
  </si>
  <si>
    <t xml:space="preserve"> Oman </t>
  </si>
  <si>
    <t xml:space="preserve"> Mongolia </t>
  </si>
  <si>
    <t xml:space="preserve"> Jamaica </t>
  </si>
  <si>
    <t xml:space="preserve"> Lesotho </t>
  </si>
  <si>
    <t xml:space="preserve"> Namibia </t>
  </si>
  <si>
    <t xml:space="preserve"> Macedonia </t>
  </si>
  <si>
    <t xml:space="preserve"> Slovenia </t>
  </si>
  <si>
    <t xml:space="preserve"> Latvia </t>
  </si>
  <si>
    <t xml:space="preserve"> Botswana </t>
  </si>
  <si>
    <t xml:space="preserve"> Qatar </t>
  </si>
  <si>
    <t xml:space="preserve"> Gambia </t>
  </si>
  <si>
    <t xml:space="preserve"> Gabon </t>
  </si>
  <si>
    <t xml:space="preserve"> Guinea-Bissau </t>
  </si>
  <si>
    <t xml:space="preserve"> Trinidad and Tobago </t>
  </si>
  <si>
    <t xml:space="preserve"> Estonia </t>
  </si>
  <si>
    <t xml:space="preserve"> Mauritius </t>
  </si>
  <si>
    <t xml:space="preserve"> Swaziland </t>
  </si>
  <si>
    <t xml:space="preserve"> Bahrain </t>
  </si>
  <si>
    <t xml:space="preserve"> Timor-Leste </t>
  </si>
  <si>
    <t xml:space="preserve"> Cyprus </t>
  </si>
  <si>
    <t xml:space="preserve"> Fiji </t>
  </si>
  <si>
    <t xml:space="preserve"> Réunion (France) </t>
  </si>
  <si>
    <t xml:space="preserve"> Djibouti </t>
  </si>
  <si>
    <t xml:space="preserve"> Guyana </t>
  </si>
  <si>
    <t xml:space="preserve"> Equatorial Guinea </t>
  </si>
  <si>
    <t xml:space="preserve"> Bhutan </t>
  </si>
  <si>
    <t xml:space="preserve"> Comoros </t>
  </si>
  <si>
    <t xml:space="preserve"> Montenegro </t>
  </si>
  <si>
    <t xml:space="preserve"> Western Sahara</t>
  </si>
  <si>
    <t xml:space="preserve"> Macao</t>
  </si>
  <si>
    <t xml:space="preserve"> Suriname </t>
  </si>
  <si>
    <t xml:space="preserve"> Luxembourg </t>
  </si>
  <si>
    <t xml:space="preserve"> Solomon Islands </t>
  </si>
  <si>
    <t xml:space="preserve"> Cape Verde </t>
  </si>
  <si>
    <t xml:space="preserve"> Malta </t>
  </si>
  <si>
    <t xml:space="preserve"> Guadeloupe (France) </t>
  </si>
  <si>
    <t xml:space="preserve"> Martinique (France) </t>
  </si>
  <si>
    <t xml:space="preserve"> Brunei </t>
  </si>
  <si>
    <t xml:space="preserve"> Bahamas </t>
  </si>
  <si>
    <t xml:space="preserve"> Iceland </t>
  </si>
  <si>
    <t xml:space="preserve"> Maldives </t>
  </si>
  <si>
    <t xml:space="preserve"> Belize </t>
  </si>
  <si>
    <t xml:space="preserve"> Barbados </t>
  </si>
  <si>
    <t xml:space="preserve"> French Polynesia (France) </t>
  </si>
  <si>
    <t xml:space="preserve"> Vanuatu </t>
  </si>
  <si>
    <t xml:space="preserve"> New Caledonia (France) </t>
  </si>
  <si>
    <t xml:space="preserve"> French Guiana (France) </t>
  </si>
  <si>
    <t xml:space="preserve"> Mayotte (France) </t>
  </si>
  <si>
    <t xml:space="preserve"> Samoa </t>
  </si>
  <si>
    <t xml:space="preserve"> São Tomé and Príncipe </t>
  </si>
  <si>
    <t xml:space="preserve"> Saint Lucia </t>
  </si>
  <si>
    <t xml:space="preserve"> Guam (USA) </t>
  </si>
  <si>
    <t xml:space="preserve"> Curaçao (Netherlands) </t>
  </si>
  <si>
    <t xml:space="preserve"> United States Virgin Islands (USA) </t>
  </si>
  <si>
    <t xml:space="preserve"> Kiribati </t>
  </si>
  <si>
    <t xml:space="preserve"> Grenada </t>
  </si>
  <si>
    <t xml:space="preserve"> Tonga </t>
  </si>
  <si>
    <t xml:space="preserve"> Federated States of Micronesia </t>
  </si>
  <si>
    <t xml:space="preserve"> Aruba (Netherlands) </t>
  </si>
  <si>
    <t xml:space="preserve"> Saint Vincent and the Grenadines </t>
  </si>
  <si>
    <t xml:space="preserve"> Jersey (UK) </t>
  </si>
  <si>
    <t xml:space="preserve"> Seychelles </t>
  </si>
  <si>
    <t xml:space="preserve"> Antigua and Barbuda </t>
  </si>
  <si>
    <t xml:space="preserve"> Isle of Man (UK) </t>
  </si>
  <si>
    <t xml:space="preserve"> Andorra </t>
  </si>
  <si>
    <t xml:space="preserve"> Dominica </t>
  </si>
  <si>
    <t xml:space="preserve"> Bermuda (UK) </t>
  </si>
  <si>
    <t xml:space="preserve"> Guernsey (UK) </t>
  </si>
  <si>
    <t xml:space="preserve"> Greenland (Denmark) </t>
  </si>
  <si>
    <t xml:space="preserve"> Marshall Islands </t>
  </si>
  <si>
    <t xml:space="preserve"> American Samoa (USA) </t>
  </si>
  <si>
    <t xml:space="preserve"> Cayman Islands (UK) </t>
  </si>
  <si>
    <t xml:space="preserve"> Northern Mariana Islands (USA) </t>
  </si>
  <si>
    <t xml:space="preserve"> Saint Kitts and Nevis </t>
  </si>
  <si>
    <t xml:space="preserve"> Faroe Islands (Denmark) </t>
  </si>
  <si>
    <t xml:space="preserve"> Sint Maarten (Netherlands) </t>
  </si>
  <si>
    <t xml:space="preserve"> Saint Martin (France) </t>
  </si>
  <si>
    <t xml:space="preserve"> Liechtenstein </t>
  </si>
  <si>
    <t xml:space="preserve"> Monaco </t>
  </si>
  <si>
    <t xml:space="preserve"> San Marino </t>
  </si>
  <si>
    <t xml:space="preserve"> Turks and Caicos Islands (UK) </t>
  </si>
  <si>
    <t xml:space="preserve"> Gibraltar (UK) </t>
  </si>
  <si>
    <t xml:space="preserve"> British Virgin Islands (UK) </t>
  </si>
  <si>
    <t xml:space="preserve"> Åland Islands (Finland) </t>
  </si>
  <si>
    <t xml:space="preserve"> Caribbean Netherlands (Netherlands) </t>
  </si>
  <si>
    <t xml:space="preserve"> Palau </t>
  </si>
  <si>
    <t xml:space="preserve"> Cook Islands (NZ) </t>
  </si>
  <si>
    <t xml:space="preserve"> Anguilla (UK) </t>
  </si>
  <si>
    <t xml:space="preserve"> Wallis and Futuna (France) </t>
  </si>
  <si>
    <t xml:space="preserve"> Tuvalu </t>
  </si>
  <si>
    <t xml:space="preserve"> Nauru </t>
  </si>
  <si>
    <t xml:space="preserve"> Saint Barthélemy (France) </t>
  </si>
  <si>
    <t xml:space="preserve"> Saint Pierre and Miquelon (France) </t>
  </si>
  <si>
    <t xml:space="preserve"> Montserrat (UK) </t>
  </si>
  <si>
    <t xml:space="preserve"> Saint Helena, Ascension and Tristan da Cunha (UK) </t>
  </si>
  <si>
    <t xml:space="preserve"> Svalbard and Jan Mayen (Norway) </t>
  </si>
  <si>
    <t xml:space="preserve"> Falkland Islands (UK) </t>
  </si>
  <si>
    <t xml:space="preserve"> Norfolk Island (Australia) </t>
  </si>
  <si>
    <t xml:space="preserve"> Christmas Island (Australia) </t>
  </si>
  <si>
    <t xml:space="preserve"> Niue (NZ) </t>
  </si>
  <si>
    <t xml:space="preserve"> Tokelau (NZ) </t>
  </si>
  <si>
    <t xml:space="preserve"> Vatican City </t>
  </si>
  <si>
    <t xml:space="preserve"> Cocos (Keeling) Islands (Australia) </t>
  </si>
  <si>
    <t xml:space="preserve"> Pitcairn Islands (UK) </t>
  </si>
</sst>
</file>

<file path=xl/styles.xml><?xml version="1.0" encoding="utf-8"?>
<styleSheet xmlns="http://schemas.openxmlformats.org/spreadsheetml/2006/main">
  <numFmts count="1">
    <numFmt numFmtId="165" formatCode="0.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3" fontId="0" fillId="0" borderId="0" xfId="0" applyNumberFormat="1"/>
    <xf numFmtId="165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/>
            </a:pPr>
            <a:r>
              <a:rPr lang="en-US" sz="1600"/>
              <a:t>Movies</a:t>
            </a:r>
            <a:r>
              <a:rPr lang="en-US" sz="1600" baseline="0"/>
              <a:t> by Year and Country</a:t>
            </a:r>
            <a:endParaRPr lang="en-US" sz="1600"/>
          </a:p>
        </c:rich>
      </c:tx>
      <c:layout/>
    </c:title>
    <c:plotArea>
      <c:layout>
        <c:manualLayout>
          <c:layoutTarget val="inner"/>
          <c:xMode val="edge"/>
          <c:yMode val="edge"/>
          <c:x val="0.10015507436570428"/>
          <c:y val="0.12334298729900141"/>
          <c:w val="0.76373381452318534"/>
          <c:h val="0.74175460826017492"/>
        </c:manualLayout>
      </c:layout>
      <c:lineChart>
        <c:grouping val="standard"/>
        <c:ser>
          <c:idx val="0"/>
          <c:order val="0"/>
          <c:tx>
            <c:strRef>
              <c:f>countries_by_year!$B$8</c:f>
              <c:strCache>
                <c:ptCount val="1"/>
                <c:pt idx="0">
                  <c:v>All</c:v>
                </c:pt>
              </c:strCache>
            </c:strRef>
          </c:tx>
          <c:marker>
            <c:symbol val="none"/>
          </c:marker>
          <c:dLbls>
            <c:dLbl>
              <c:idx val="116"/>
              <c:layout/>
              <c:tx>
                <c:rich>
                  <a:bodyPr/>
                  <a:lstStyle/>
                  <a:p>
                    <a:r>
                      <a:rPr lang="en-US"/>
                      <a:t>All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countries_by_year!$B$12:$B$129</c:f>
              <c:numCache>
                <c:formatCode>General</c:formatCode>
                <c:ptCount val="118"/>
                <c:pt idx="0">
                  <c:v>1</c:v>
                </c:pt>
                <c:pt idx="1">
                  <c:v>7</c:v>
                </c:pt>
                <c:pt idx="2">
                  <c:v>5</c:v>
                </c:pt>
                <c:pt idx="3">
                  <c:v>20</c:v>
                </c:pt>
                <c:pt idx="4">
                  <c:v>14</c:v>
                </c:pt>
                <c:pt idx="5">
                  <c:v>14</c:v>
                </c:pt>
                <c:pt idx="6">
                  <c:v>4</c:v>
                </c:pt>
                <c:pt idx="7">
                  <c:v>6</c:v>
                </c:pt>
                <c:pt idx="8">
                  <c:v>15</c:v>
                </c:pt>
                <c:pt idx="9">
                  <c:v>8</c:v>
                </c:pt>
                <c:pt idx="10">
                  <c:v>16</c:v>
                </c:pt>
                <c:pt idx="11">
                  <c:v>27</c:v>
                </c:pt>
                <c:pt idx="12">
                  <c:v>24</c:v>
                </c:pt>
                <c:pt idx="13">
                  <c:v>35</c:v>
                </c:pt>
                <c:pt idx="14">
                  <c:v>146</c:v>
                </c:pt>
                <c:pt idx="15">
                  <c:v>81</c:v>
                </c:pt>
                <c:pt idx="16">
                  <c:v>63</c:v>
                </c:pt>
                <c:pt idx="17">
                  <c:v>59</c:v>
                </c:pt>
                <c:pt idx="18">
                  <c:v>63</c:v>
                </c:pt>
                <c:pt idx="19">
                  <c:v>97</c:v>
                </c:pt>
                <c:pt idx="20">
                  <c:v>114</c:v>
                </c:pt>
                <c:pt idx="21">
                  <c:v>132</c:v>
                </c:pt>
                <c:pt idx="22">
                  <c:v>122</c:v>
                </c:pt>
                <c:pt idx="23">
                  <c:v>125</c:v>
                </c:pt>
                <c:pt idx="24">
                  <c:v>145</c:v>
                </c:pt>
                <c:pt idx="25">
                  <c:v>169</c:v>
                </c:pt>
                <c:pt idx="26">
                  <c:v>170</c:v>
                </c:pt>
                <c:pt idx="27">
                  <c:v>146</c:v>
                </c:pt>
                <c:pt idx="28">
                  <c:v>161</c:v>
                </c:pt>
                <c:pt idx="29">
                  <c:v>182</c:v>
                </c:pt>
                <c:pt idx="30">
                  <c:v>221</c:v>
                </c:pt>
                <c:pt idx="31">
                  <c:v>227</c:v>
                </c:pt>
                <c:pt idx="32">
                  <c:v>266</c:v>
                </c:pt>
                <c:pt idx="33">
                  <c:v>284</c:v>
                </c:pt>
                <c:pt idx="34">
                  <c:v>361</c:v>
                </c:pt>
                <c:pt idx="35">
                  <c:v>446</c:v>
                </c:pt>
                <c:pt idx="36">
                  <c:v>537</c:v>
                </c:pt>
                <c:pt idx="37">
                  <c:v>591</c:v>
                </c:pt>
                <c:pt idx="38">
                  <c:v>588</c:v>
                </c:pt>
                <c:pt idx="39">
                  <c:v>674</c:v>
                </c:pt>
                <c:pt idx="40">
                  <c:v>739</c:v>
                </c:pt>
                <c:pt idx="41">
                  <c:v>775</c:v>
                </c:pt>
                <c:pt idx="42">
                  <c:v>824</c:v>
                </c:pt>
                <c:pt idx="43">
                  <c:v>786</c:v>
                </c:pt>
                <c:pt idx="44">
                  <c:v>741</c:v>
                </c:pt>
                <c:pt idx="45">
                  <c:v>710</c:v>
                </c:pt>
                <c:pt idx="46">
                  <c:v>724</c:v>
                </c:pt>
                <c:pt idx="47">
                  <c:v>755</c:v>
                </c:pt>
                <c:pt idx="48">
                  <c:v>690</c:v>
                </c:pt>
                <c:pt idx="49">
                  <c:v>604</c:v>
                </c:pt>
                <c:pt idx="50">
                  <c:v>553</c:v>
                </c:pt>
                <c:pt idx="51">
                  <c:v>608</c:v>
                </c:pt>
                <c:pt idx="52">
                  <c:v>655</c:v>
                </c:pt>
                <c:pt idx="53">
                  <c:v>700</c:v>
                </c:pt>
                <c:pt idx="54">
                  <c:v>773</c:v>
                </c:pt>
                <c:pt idx="55">
                  <c:v>807</c:v>
                </c:pt>
                <c:pt idx="56">
                  <c:v>840</c:v>
                </c:pt>
                <c:pt idx="57">
                  <c:v>840</c:v>
                </c:pt>
                <c:pt idx="58">
                  <c:v>884</c:v>
                </c:pt>
                <c:pt idx="59">
                  <c:v>875</c:v>
                </c:pt>
                <c:pt idx="60">
                  <c:v>933</c:v>
                </c:pt>
                <c:pt idx="61">
                  <c:v>961</c:v>
                </c:pt>
                <c:pt idx="62">
                  <c:v>1044</c:v>
                </c:pt>
                <c:pt idx="63">
                  <c:v>1055</c:v>
                </c:pt>
                <c:pt idx="64">
                  <c:v>1033</c:v>
                </c:pt>
                <c:pt idx="65">
                  <c:v>1005</c:v>
                </c:pt>
                <c:pt idx="66">
                  <c:v>1066</c:v>
                </c:pt>
                <c:pt idx="67">
                  <c:v>1098</c:v>
                </c:pt>
                <c:pt idx="68">
                  <c:v>1067</c:v>
                </c:pt>
                <c:pt idx="69">
                  <c:v>1203</c:v>
                </c:pt>
                <c:pt idx="70">
                  <c:v>1192</c:v>
                </c:pt>
                <c:pt idx="71">
                  <c:v>1230</c:v>
                </c:pt>
                <c:pt idx="72">
                  <c:v>1337</c:v>
                </c:pt>
                <c:pt idx="73">
                  <c:v>1413</c:v>
                </c:pt>
                <c:pt idx="74">
                  <c:v>1466</c:v>
                </c:pt>
                <c:pt idx="75">
                  <c:v>1465</c:v>
                </c:pt>
                <c:pt idx="76">
                  <c:v>1500</c:v>
                </c:pt>
                <c:pt idx="77">
                  <c:v>1512</c:v>
                </c:pt>
                <c:pt idx="78">
                  <c:v>1480</c:v>
                </c:pt>
                <c:pt idx="79">
                  <c:v>1475</c:v>
                </c:pt>
                <c:pt idx="80">
                  <c:v>1358</c:v>
                </c:pt>
                <c:pt idx="81">
                  <c:v>1399</c:v>
                </c:pt>
                <c:pt idx="82">
                  <c:v>1389</c:v>
                </c:pt>
                <c:pt idx="83">
                  <c:v>1362</c:v>
                </c:pt>
                <c:pt idx="84">
                  <c:v>1519</c:v>
                </c:pt>
                <c:pt idx="85">
                  <c:v>1470</c:v>
                </c:pt>
                <c:pt idx="86">
                  <c:v>1497</c:v>
                </c:pt>
                <c:pt idx="87">
                  <c:v>1605</c:v>
                </c:pt>
                <c:pt idx="88">
                  <c:v>1600</c:v>
                </c:pt>
                <c:pt idx="89">
                  <c:v>1609</c:v>
                </c:pt>
                <c:pt idx="90">
                  <c:v>1692</c:v>
                </c:pt>
                <c:pt idx="91">
                  <c:v>1733</c:v>
                </c:pt>
                <c:pt idx="92">
                  <c:v>1846</c:v>
                </c:pt>
                <c:pt idx="93">
                  <c:v>1919</c:v>
                </c:pt>
                <c:pt idx="94">
                  <c:v>1876</c:v>
                </c:pt>
                <c:pt idx="95">
                  <c:v>1788</c:v>
                </c:pt>
                <c:pt idx="96">
                  <c:v>1754</c:v>
                </c:pt>
                <c:pt idx="97">
                  <c:v>1824</c:v>
                </c:pt>
                <c:pt idx="98">
                  <c:v>1830</c:v>
                </c:pt>
                <c:pt idx="99">
                  <c:v>1855</c:v>
                </c:pt>
                <c:pt idx="100">
                  <c:v>1936</c:v>
                </c:pt>
                <c:pt idx="101">
                  <c:v>1998</c:v>
                </c:pt>
                <c:pt idx="102">
                  <c:v>2190</c:v>
                </c:pt>
                <c:pt idx="103">
                  <c:v>2279</c:v>
                </c:pt>
                <c:pt idx="104">
                  <c:v>2477</c:v>
                </c:pt>
                <c:pt idx="105">
                  <c:v>2618</c:v>
                </c:pt>
                <c:pt idx="106">
                  <c:v>2758</c:v>
                </c:pt>
                <c:pt idx="107">
                  <c:v>2848</c:v>
                </c:pt>
                <c:pt idx="108">
                  <c:v>2909</c:v>
                </c:pt>
                <c:pt idx="109">
                  <c:v>3145</c:v>
                </c:pt>
                <c:pt idx="110">
                  <c:v>3525</c:v>
                </c:pt>
                <c:pt idx="111">
                  <c:v>3886</c:v>
                </c:pt>
                <c:pt idx="112">
                  <c:v>3827</c:v>
                </c:pt>
                <c:pt idx="113">
                  <c:v>4331</c:v>
                </c:pt>
                <c:pt idx="114">
                  <c:v>4677</c:v>
                </c:pt>
                <c:pt idx="115">
                  <c:v>4753</c:v>
                </c:pt>
                <c:pt idx="116">
                  <c:v>4778</c:v>
                </c:pt>
                <c:pt idx="117">
                  <c:v>4569</c:v>
                </c:pt>
              </c:numCache>
            </c:numRef>
          </c:val>
        </c:ser>
        <c:ser>
          <c:idx val="1"/>
          <c:order val="1"/>
          <c:tx>
            <c:strRef>
              <c:f>countries_by_year!$C$8</c:f>
              <c:strCache>
                <c:ptCount val="1"/>
                <c:pt idx="0">
                  <c:v>USA</c:v>
                </c:pt>
              </c:strCache>
            </c:strRef>
          </c:tx>
          <c:marker>
            <c:symbol val="none"/>
          </c:marker>
          <c:dLbls>
            <c:dLbl>
              <c:idx val="117"/>
              <c:layout/>
              <c:tx>
                <c:rich>
                  <a:bodyPr/>
                  <a:lstStyle/>
                  <a:p>
                    <a:r>
                      <a:rPr lang="en-US"/>
                      <a:t>USA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countries_by_year!$C$12:$C$129</c:f>
              <c:numCache>
                <c:formatCode>General</c:formatCode>
                <c:ptCount val="118"/>
                <c:pt idx="0">
                  <c:v>1</c:v>
                </c:pt>
                <c:pt idx="1">
                  <c:v>3</c:v>
                </c:pt>
                <c:pt idx="3">
                  <c:v>18</c:v>
                </c:pt>
                <c:pt idx="4">
                  <c:v>10</c:v>
                </c:pt>
                <c:pt idx="5">
                  <c:v>9</c:v>
                </c:pt>
                <c:pt idx="6">
                  <c:v>3</c:v>
                </c:pt>
                <c:pt idx="7">
                  <c:v>1</c:v>
                </c:pt>
                <c:pt idx="8">
                  <c:v>8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4</c:v>
                </c:pt>
                <c:pt idx="13">
                  <c:v>8</c:v>
                </c:pt>
                <c:pt idx="14">
                  <c:v>5</c:v>
                </c:pt>
                <c:pt idx="15">
                  <c:v>7</c:v>
                </c:pt>
                <c:pt idx="16">
                  <c:v>11</c:v>
                </c:pt>
                <c:pt idx="17">
                  <c:v>16</c:v>
                </c:pt>
                <c:pt idx="18">
                  <c:v>20</c:v>
                </c:pt>
                <c:pt idx="19">
                  <c:v>60</c:v>
                </c:pt>
                <c:pt idx="20">
                  <c:v>78</c:v>
                </c:pt>
                <c:pt idx="21">
                  <c:v>80</c:v>
                </c:pt>
                <c:pt idx="22">
                  <c:v>78</c:v>
                </c:pt>
                <c:pt idx="23">
                  <c:v>77</c:v>
                </c:pt>
                <c:pt idx="24">
                  <c:v>89</c:v>
                </c:pt>
                <c:pt idx="25">
                  <c:v>101</c:v>
                </c:pt>
                <c:pt idx="26">
                  <c:v>102</c:v>
                </c:pt>
                <c:pt idx="27">
                  <c:v>81</c:v>
                </c:pt>
                <c:pt idx="28">
                  <c:v>91</c:v>
                </c:pt>
                <c:pt idx="29">
                  <c:v>124</c:v>
                </c:pt>
                <c:pt idx="30">
                  <c:v>153</c:v>
                </c:pt>
                <c:pt idx="31">
                  <c:v>150</c:v>
                </c:pt>
                <c:pt idx="32">
                  <c:v>166</c:v>
                </c:pt>
                <c:pt idx="33">
                  <c:v>173</c:v>
                </c:pt>
                <c:pt idx="34">
                  <c:v>234</c:v>
                </c:pt>
                <c:pt idx="35">
                  <c:v>323</c:v>
                </c:pt>
                <c:pt idx="36">
                  <c:v>363</c:v>
                </c:pt>
                <c:pt idx="37">
                  <c:v>413</c:v>
                </c:pt>
                <c:pt idx="38">
                  <c:v>376</c:v>
                </c:pt>
                <c:pt idx="39">
                  <c:v>424</c:v>
                </c:pt>
                <c:pt idx="40">
                  <c:v>467</c:v>
                </c:pt>
                <c:pt idx="41">
                  <c:v>467</c:v>
                </c:pt>
                <c:pt idx="42">
                  <c:v>489</c:v>
                </c:pt>
                <c:pt idx="43">
                  <c:v>437</c:v>
                </c:pt>
                <c:pt idx="44">
                  <c:v>447</c:v>
                </c:pt>
                <c:pt idx="45">
                  <c:v>446</c:v>
                </c:pt>
                <c:pt idx="46">
                  <c:v>463</c:v>
                </c:pt>
                <c:pt idx="47">
                  <c:v>467</c:v>
                </c:pt>
                <c:pt idx="48">
                  <c:v>386</c:v>
                </c:pt>
                <c:pt idx="49">
                  <c:v>375</c:v>
                </c:pt>
                <c:pt idx="50">
                  <c:v>337</c:v>
                </c:pt>
                <c:pt idx="51">
                  <c:v>362</c:v>
                </c:pt>
                <c:pt idx="52">
                  <c:v>359</c:v>
                </c:pt>
                <c:pt idx="53">
                  <c:v>360</c:v>
                </c:pt>
                <c:pt idx="54">
                  <c:v>354</c:v>
                </c:pt>
                <c:pt idx="55">
                  <c:v>383</c:v>
                </c:pt>
                <c:pt idx="56">
                  <c:v>372</c:v>
                </c:pt>
                <c:pt idx="57">
                  <c:v>346</c:v>
                </c:pt>
                <c:pt idx="58">
                  <c:v>344</c:v>
                </c:pt>
                <c:pt idx="59">
                  <c:v>256</c:v>
                </c:pt>
                <c:pt idx="60">
                  <c:v>269</c:v>
                </c:pt>
                <c:pt idx="61">
                  <c:v>278</c:v>
                </c:pt>
                <c:pt idx="62">
                  <c:v>321</c:v>
                </c:pt>
                <c:pt idx="63">
                  <c:v>282</c:v>
                </c:pt>
                <c:pt idx="64">
                  <c:v>221</c:v>
                </c:pt>
                <c:pt idx="65">
                  <c:v>179</c:v>
                </c:pt>
                <c:pt idx="66">
                  <c:v>208</c:v>
                </c:pt>
                <c:pt idx="67">
                  <c:v>185</c:v>
                </c:pt>
                <c:pt idx="68">
                  <c:v>195</c:v>
                </c:pt>
                <c:pt idx="69">
                  <c:v>211</c:v>
                </c:pt>
                <c:pt idx="70">
                  <c:v>248</c:v>
                </c:pt>
                <c:pt idx="71">
                  <c:v>226</c:v>
                </c:pt>
                <c:pt idx="72">
                  <c:v>240</c:v>
                </c:pt>
                <c:pt idx="73">
                  <c:v>276</c:v>
                </c:pt>
                <c:pt idx="74">
                  <c:v>289</c:v>
                </c:pt>
                <c:pt idx="75">
                  <c:v>296</c:v>
                </c:pt>
                <c:pt idx="76">
                  <c:v>269</c:v>
                </c:pt>
                <c:pt idx="77">
                  <c:v>282</c:v>
                </c:pt>
                <c:pt idx="78">
                  <c:v>274</c:v>
                </c:pt>
                <c:pt idx="79">
                  <c:v>252</c:v>
                </c:pt>
                <c:pt idx="80">
                  <c:v>235</c:v>
                </c:pt>
                <c:pt idx="81">
                  <c:v>252</c:v>
                </c:pt>
                <c:pt idx="82">
                  <c:v>242</c:v>
                </c:pt>
                <c:pt idx="83">
                  <c:v>246</c:v>
                </c:pt>
                <c:pt idx="84">
                  <c:v>228</c:v>
                </c:pt>
                <c:pt idx="85">
                  <c:v>241</c:v>
                </c:pt>
                <c:pt idx="86">
                  <c:v>214</c:v>
                </c:pt>
                <c:pt idx="87">
                  <c:v>252</c:v>
                </c:pt>
                <c:pt idx="88">
                  <c:v>247</c:v>
                </c:pt>
                <c:pt idx="89">
                  <c:v>297</c:v>
                </c:pt>
                <c:pt idx="90">
                  <c:v>338</c:v>
                </c:pt>
                <c:pt idx="91">
                  <c:v>354</c:v>
                </c:pt>
                <c:pt idx="92">
                  <c:v>456</c:v>
                </c:pt>
                <c:pt idx="93">
                  <c:v>493</c:v>
                </c:pt>
                <c:pt idx="94">
                  <c:v>523</c:v>
                </c:pt>
                <c:pt idx="95">
                  <c:v>478</c:v>
                </c:pt>
                <c:pt idx="96">
                  <c:v>453</c:v>
                </c:pt>
                <c:pt idx="97">
                  <c:v>469</c:v>
                </c:pt>
                <c:pt idx="98">
                  <c:v>513</c:v>
                </c:pt>
                <c:pt idx="99">
                  <c:v>567</c:v>
                </c:pt>
                <c:pt idx="100">
                  <c:v>658</c:v>
                </c:pt>
                <c:pt idx="101">
                  <c:v>687</c:v>
                </c:pt>
                <c:pt idx="102">
                  <c:v>825</c:v>
                </c:pt>
                <c:pt idx="103">
                  <c:v>874</c:v>
                </c:pt>
                <c:pt idx="104">
                  <c:v>924</c:v>
                </c:pt>
                <c:pt idx="105">
                  <c:v>874</c:v>
                </c:pt>
                <c:pt idx="106">
                  <c:v>887</c:v>
                </c:pt>
                <c:pt idx="107">
                  <c:v>908</c:v>
                </c:pt>
                <c:pt idx="108">
                  <c:v>891</c:v>
                </c:pt>
                <c:pt idx="109">
                  <c:v>924</c:v>
                </c:pt>
                <c:pt idx="110">
                  <c:v>1202</c:v>
                </c:pt>
                <c:pt idx="111">
                  <c:v>1340</c:v>
                </c:pt>
                <c:pt idx="112">
                  <c:v>1273</c:v>
                </c:pt>
                <c:pt idx="113">
                  <c:v>1464</c:v>
                </c:pt>
                <c:pt idx="114">
                  <c:v>1689</c:v>
                </c:pt>
                <c:pt idx="115">
                  <c:v>1633</c:v>
                </c:pt>
                <c:pt idx="116">
                  <c:v>1622</c:v>
                </c:pt>
                <c:pt idx="117">
                  <c:v>1645</c:v>
                </c:pt>
              </c:numCache>
            </c:numRef>
          </c:val>
        </c:ser>
        <c:ser>
          <c:idx val="2"/>
          <c:order val="2"/>
          <c:tx>
            <c:strRef>
              <c:f>countries_by_year!$D$8</c:f>
              <c:strCache>
                <c:ptCount val="1"/>
                <c:pt idx="0">
                  <c:v>India</c:v>
                </c:pt>
              </c:strCache>
            </c:strRef>
          </c:tx>
          <c:marker>
            <c:symbol val="none"/>
          </c:marker>
          <c:dLbls>
            <c:dLbl>
              <c:idx val="116"/>
              <c:layout>
                <c:manualLayout>
                  <c:x val="0"/>
                  <c:y val="-3.382853566068468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India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countries_by_year!$D$12:$D$129</c:f>
              <c:numCache>
                <c:formatCode>General</c:formatCode>
                <c:ptCount val="118"/>
                <c:pt idx="4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4</c:v>
                </c:pt>
                <c:pt idx="17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31">
                  <c:v>1</c:v>
                </c:pt>
                <c:pt idx="33">
                  <c:v>2</c:v>
                </c:pt>
                <c:pt idx="35">
                  <c:v>1</c:v>
                </c:pt>
                <c:pt idx="36">
                  <c:v>3</c:v>
                </c:pt>
                <c:pt idx="37">
                  <c:v>4</c:v>
                </c:pt>
                <c:pt idx="38">
                  <c:v>5</c:v>
                </c:pt>
                <c:pt idx="39">
                  <c:v>2</c:v>
                </c:pt>
                <c:pt idx="40">
                  <c:v>4</c:v>
                </c:pt>
                <c:pt idx="41">
                  <c:v>5</c:v>
                </c:pt>
                <c:pt idx="42">
                  <c:v>4</c:v>
                </c:pt>
                <c:pt idx="43">
                  <c:v>6</c:v>
                </c:pt>
                <c:pt idx="44">
                  <c:v>4</c:v>
                </c:pt>
                <c:pt idx="45">
                  <c:v>5</c:v>
                </c:pt>
                <c:pt idx="46">
                  <c:v>6</c:v>
                </c:pt>
                <c:pt idx="47">
                  <c:v>3</c:v>
                </c:pt>
                <c:pt idx="48">
                  <c:v>7</c:v>
                </c:pt>
                <c:pt idx="49">
                  <c:v>8</c:v>
                </c:pt>
                <c:pt idx="50">
                  <c:v>3</c:v>
                </c:pt>
                <c:pt idx="51">
                  <c:v>8</c:v>
                </c:pt>
                <c:pt idx="52">
                  <c:v>11</c:v>
                </c:pt>
                <c:pt idx="53">
                  <c:v>17</c:v>
                </c:pt>
                <c:pt idx="54">
                  <c:v>16</c:v>
                </c:pt>
                <c:pt idx="55">
                  <c:v>21</c:v>
                </c:pt>
                <c:pt idx="56">
                  <c:v>26</c:v>
                </c:pt>
                <c:pt idx="57">
                  <c:v>25</c:v>
                </c:pt>
                <c:pt idx="58">
                  <c:v>28</c:v>
                </c:pt>
                <c:pt idx="59">
                  <c:v>34</c:v>
                </c:pt>
                <c:pt idx="60">
                  <c:v>31</c:v>
                </c:pt>
                <c:pt idx="61">
                  <c:v>33</c:v>
                </c:pt>
                <c:pt idx="62">
                  <c:v>36</c:v>
                </c:pt>
                <c:pt idx="63">
                  <c:v>47</c:v>
                </c:pt>
                <c:pt idx="64">
                  <c:v>44</c:v>
                </c:pt>
                <c:pt idx="65">
                  <c:v>54</c:v>
                </c:pt>
                <c:pt idx="66">
                  <c:v>50</c:v>
                </c:pt>
                <c:pt idx="67">
                  <c:v>53</c:v>
                </c:pt>
                <c:pt idx="68">
                  <c:v>76</c:v>
                </c:pt>
                <c:pt idx="69">
                  <c:v>65</c:v>
                </c:pt>
                <c:pt idx="70">
                  <c:v>61</c:v>
                </c:pt>
                <c:pt idx="71">
                  <c:v>65</c:v>
                </c:pt>
                <c:pt idx="72">
                  <c:v>73</c:v>
                </c:pt>
                <c:pt idx="73">
                  <c:v>65</c:v>
                </c:pt>
                <c:pt idx="74">
                  <c:v>70</c:v>
                </c:pt>
                <c:pt idx="75">
                  <c:v>70</c:v>
                </c:pt>
                <c:pt idx="76">
                  <c:v>88</c:v>
                </c:pt>
                <c:pt idx="77">
                  <c:v>93</c:v>
                </c:pt>
                <c:pt idx="78">
                  <c:v>81</c:v>
                </c:pt>
                <c:pt idx="79">
                  <c:v>90</c:v>
                </c:pt>
                <c:pt idx="80">
                  <c:v>85</c:v>
                </c:pt>
                <c:pt idx="81">
                  <c:v>77</c:v>
                </c:pt>
                <c:pt idx="82">
                  <c:v>120</c:v>
                </c:pt>
                <c:pt idx="83">
                  <c:v>126</c:v>
                </c:pt>
                <c:pt idx="84">
                  <c:v>135</c:v>
                </c:pt>
                <c:pt idx="85">
                  <c:v>160</c:v>
                </c:pt>
                <c:pt idx="86">
                  <c:v>170</c:v>
                </c:pt>
                <c:pt idx="87">
                  <c:v>163</c:v>
                </c:pt>
                <c:pt idx="88">
                  <c:v>162</c:v>
                </c:pt>
                <c:pt idx="89">
                  <c:v>183</c:v>
                </c:pt>
                <c:pt idx="90">
                  <c:v>200</c:v>
                </c:pt>
                <c:pt idx="91">
                  <c:v>178</c:v>
                </c:pt>
                <c:pt idx="92">
                  <c:v>164</c:v>
                </c:pt>
                <c:pt idx="93">
                  <c:v>179</c:v>
                </c:pt>
                <c:pt idx="94">
                  <c:v>197</c:v>
                </c:pt>
                <c:pt idx="95">
                  <c:v>180</c:v>
                </c:pt>
                <c:pt idx="96">
                  <c:v>194</c:v>
                </c:pt>
                <c:pt idx="97">
                  <c:v>205</c:v>
                </c:pt>
                <c:pt idx="98">
                  <c:v>219</c:v>
                </c:pt>
                <c:pt idx="99">
                  <c:v>180</c:v>
                </c:pt>
                <c:pt idx="100">
                  <c:v>171</c:v>
                </c:pt>
                <c:pt idx="101">
                  <c:v>159</c:v>
                </c:pt>
                <c:pt idx="102">
                  <c:v>168</c:v>
                </c:pt>
                <c:pt idx="103">
                  <c:v>161</c:v>
                </c:pt>
                <c:pt idx="104">
                  <c:v>179</c:v>
                </c:pt>
                <c:pt idx="105">
                  <c:v>169</c:v>
                </c:pt>
                <c:pt idx="106">
                  <c:v>178</c:v>
                </c:pt>
                <c:pt idx="107">
                  <c:v>202</c:v>
                </c:pt>
                <c:pt idx="108">
                  <c:v>250</c:v>
                </c:pt>
                <c:pt idx="109">
                  <c:v>261</c:v>
                </c:pt>
                <c:pt idx="110">
                  <c:v>290</c:v>
                </c:pt>
                <c:pt idx="111">
                  <c:v>275</c:v>
                </c:pt>
                <c:pt idx="112">
                  <c:v>288</c:v>
                </c:pt>
                <c:pt idx="113">
                  <c:v>296</c:v>
                </c:pt>
                <c:pt idx="114">
                  <c:v>328</c:v>
                </c:pt>
                <c:pt idx="115">
                  <c:v>350</c:v>
                </c:pt>
                <c:pt idx="116">
                  <c:v>331</c:v>
                </c:pt>
                <c:pt idx="117">
                  <c:v>324</c:v>
                </c:pt>
              </c:numCache>
            </c:numRef>
          </c:val>
        </c:ser>
        <c:ser>
          <c:idx val="3"/>
          <c:order val="3"/>
          <c:tx>
            <c:strRef>
              <c:f>countries_by_year!$E$8</c:f>
              <c:strCache>
                <c:ptCount val="1"/>
                <c:pt idx="0">
                  <c:v>France</c:v>
                </c:pt>
              </c:strCache>
            </c:strRef>
          </c:tx>
          <c:marker>
            <c:symbol val="none"/>
          </c:marker>
          <c:dLbls>
            <c:dLbl>
              <c:idx val="117"/>
              <c:layout>
                <c:manualLayout>
                  <c:x val="-2.554278416347382E-3"/>
                  <c:y val="-4.65376380797928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UK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countries_by_year!$E$12:$E$129</c:f>
              <c:numCache>
                <c:formatCode>General</c:formatCode>
                <c:ptCount val="118"/>
                <c:pt idx="1">
                  <c:v>3</c:v>
                </c:pt>
                <c:pt idx="2">
                  <c:v>1</c:v>
                </c:pt>
                <c:pt idx="5">
                  <c:v>3</c:v>
                </c:pt>
                <c:pt idx="7">
                  <c:v>1</c:v>
                </c:pt>
                <c:pt idx="8">
                  <c:v>3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2</c:v>
                </c:pt>
                <c:pt idx="13">
                  <c:v>10</c:v>
                </c:pt>
                <c:pt idx="14">
                  <c:v>44</c:v>
                </c:pt>
                <c:pt idx="15">
                  <c:v>15</c:v>
                </c:pt>
                <c:pt idx="16">
                  <c:v>11</c:v>
                </c:pt>
                <c:pt idx="17">
                  <c:v>15</c:v>
                </c:pt>
                <c:pt idx="18">
                  <c:v>9</c:v>
                </c:pt>
                <c:pt idx="19">
                  <c:v>4</c:v>
                </c:pt>
                <c:pt idx="20">
                  <c:v>3</c:v>
                </c:pt>
                <c:pt idx="21">
                  <c:v>10</c:v>
                </c:pt>
                <c:pt idx="22">
                  <c:v>4</c:v>
                </c:pt>
                <c:pt idx="23">
                  <c:v>6</c:v>
                </c:pt>
                <c:pt idx="24">
                  <c:v>5</c:v>
                </c:pt>
                <c:pt idx="25">
                  <c:v>6</c:v>
                </c:pt>
                <c:pt idx="26">
                  <c:v>11</c:v>
                </c:pt>
                <c:pt idx="27">
                  <c:v>5</c:v>
                </c:pt>
                <c:pt idx="28">
                  <c:v>10</c:v>
                </c:pt>
                <c:pt idx="29">
                  <c:v>17</c:v>
                </c:pt>
                <c:pt idx="30">
                  <c:v>13</c:v>
                </c:pt>
                <c:pt idx="31">
                  <c:v>11</c:v>
                </c:pt>
                <c:pt idx="32">
                  <c:v>17</c:v>
                </c:pt>
                <c:pt idx="33">
                  <c:v>16</c:v>
                </c:pt>
                <c:pt idx="34">
                  <c:v>14</c:v>
                </c:pt>
                <c:pt idx="35">
                  <c:v>12</c:v>
                </c:pt>
                <c:pt idx="36">
                  <c:v>33</c:v>
                </c:pt>
                <c:pt idx="37">
                  <c:v>26</c:v>
                </c:pt>
                <c:pt idx="38">
                  <c:v>34</c:v>
                </c:pt>
                <c:pt idx="39">
                  <c:v>37</c:v>
                </c:pt>
                <c:pt idx="40">
                  <c:v>33</c:v>
                </c:pt>
                <c:pt idx="41">
                  <c:v>49</c:v>
                </c:pt>
                <c:pt idx="42">
                  <c:v>43</c:v>
                </c:pt>
                <c:pt idx="43">
                  <c:v>66</c:v>
                </c:pt>
                <c:pt idx="44">
                  <c:v>29</c:v>
                </c:pt>
                <c:pt idx="45">
                  <c:v>29</c:v>
                </c:pt>
                <c:pt idx="46">
                  <c:v>19</c:v>
                </c:pt>
                <c:pt idx="47">
                  <c:v>39</c:v>
                </c:pt>
                <c:pt idx="48">
                  <c:v>45</c:v>
                </c:pt>
                <c:pt idx="49">
                  <c:v>17</c:v>
                </c:pt>
                <c:pt idx="50">
                  <c:v>28</c:v>
                </c:pt>
                <c:pt idx="51">
                  <c:v>48</c:v>
                </c:pt>
                <c:pt idx="52">
                  <c:v>40</c:v>
                </c:pt>
                <c:pt idx="53">
                  <c:v>40</c:v>
                </c:pt>
                <c:pt idx="54">
                  <c:v>58</c:v>
                </c:pt>
                <c:pt idx="55">
                  <c:v>58</c:v>
                </c:pt>
                <c:pt idx="56">
                  <c:v>60</c:v>
                </c:pt>
                <c:pt idx="57">
                  <c:v>51</c:v>
                </c:pt>
                <c:pt idx="58">
                  <c:v>56</c:v>
                </c:pt>
                <c:pt idx="59">
                  <c:v>71</c:v>
                </c:pt>
                <c:pt idx="60">
                  <c:v>64</c:v>
                </c:pt>
                <c:pt idx="61">
                  <c:v>52</c:v>
                </c:pt>
                <c:pt idx="62">
                  <c:v>75</c:v>
                </c:pt>
                <c:pt idx="63">
                  <c:v>70</c:v>
                </c:pt>
                <c:pt idx="64">
                  <c:v>84</c:v>
                </c:pt>
                <c:pt idx="65">
                  <c:v>78</c:v>
                </c:pt>
                <c:pt idx="66">
                  <c:v>77</c:v>
                </c:pt>
                <c:pt idx="67">
                  <c:v>98</c:v>
                </c:pt>
                <c:pt idx="68">
                  <c:v>81</c:v>
                </c:pt>
                <c:pt idx="69">
                  <c:v>96</c:v>
                </c:pt>
                <c:pt idx="70">
                  <c:v>67</c:v>
                </c:pt>
                <c:pt idx="71">
                  <c:v>76</c:v>
                </c:pt>
                <c:pt idx="72">
                  <c:v>66</c:v>
                </c:pt>
                <c:pt idx="73">
                  <c:v>71</c:v>
                </c:pt>
                <c:pt idx="74">
                  <c:v>74</c:v>
                </c:pt>
                <c:pt idx="75">
                  <c:v>76</c:v>
                </c:pt>
                <c:pt idx="76">
                  <c:v>79</c:v>
                </c:pt>
                <c:pt idx="77">
                  <c:v>88</c:v>
                </c:pt>
                <c:pt idx="78">
                  <c:v>96</c:v>
                </c:pt>
                <c:pt idx="79">
                  <c:v>116</c:v>
                </c:pt>
                <c:pt idx="80">
                  <c:v>96</c:v>
                </c:pt>
                <c:pt idx="81">
                  <c:v>103</c:v>
                </c:pt>
                <c:pt idx="82">
                  <c:v>86</c:v>
                </c:pt>
                <c:pt idx="83">
                  <c:v>87</c:v>
                </c:pt>
                <c:pt idx="84">
                  <c:v>119</c:v>
                </c:pt>
                <c:pt idx="85">
                  <c:v>98</c:v>
                </c:pt>
                <c:pt idx="86">
                  <c:v>103</c:v>
                </c:pt>
                <c:pt idx="87">
                  <c:v>88</c:v>
                </c:pt>
                <c:pt idx="88">
                  <c:v>119</c:v>
                </c:pt>
                <c:pt idx="89">
                  <c:v>102</c:v>
                </c:pt>
                <c:pt idx="90">
                  <c:v>112</c:v>
                </c:pt>
                <c:pt idx="91">
                  <c:v>98</c:v>
                </c:pt>
                <c:pt idx="92">
                  <c:v>104</c:v>
                </c:pt>
                <c:pt idx="93">
                  <c:v>91</c:v>
                </c:pt>
                <c:pt idx="94">
                  <c:v>102</c:v>
                </c:pt>
                <c:pt idx="95">
                  <c:v>92</c:v>
                </c:pt>
                <c:pt idx="96">
                  <c:v>97</c:v>
                </c:pt>
                <c:pt idx="97">
                  <c:v>98</c:v>
                </c:pt>
                <c:pt idx="98">
                  <c:v>100</c:v>
                </c:pt>
                <c:pt idx="99">
                  <c:v>106</c:v>
                </c:pt>
                <c:pt idx="100">
                  <c:v>100</c:v>
                </c:pt>
                <c:pt idx="101">
                  <c:v>94</c:v>
                </c:pt>
                <c:pt idx="102">
                  <c:v>118</c:v>
                </c:pt>
                <c:pt idx="103">
                  <c:v>132</c:v>
                </c:pt>
                <c:pt idx="104">
                  <c:v>127</c:v>
                </c:pt>
                <c:pt idx="105">
                  <c:v>159</c:v>
                </c:pt>
                <c:pt idx="106">
                  <c:v>158</c:v>
                </c:pt>
                <c:pt idx="107">
                  <c:v>157</c:v>
                </c:pt>
                <c:pt idx="108">
                  <c:v>141</c:v>
                </c:pt>
                <c:pt idx="109">
                  <c:v>145</c:v>
                </c:pt>
                <c:pt idx="110">
                  <c:v>159</c:v>
                </c:pt>
                <c:pt idx="111">
                  <c:v>182</c:v>
                </c:pt>
                <c:pt idx="112">
                  <c:v>180</c:v>
                </c:pt>
                <c:pt idx="113">
                  <c:v>184</c:v>
                </c:pt>
                <c:pt idx="114">
                  <c:v>198</c:v>
                </c:pt>
                <c:pt idx="115">
                  <c:v>191</c:v>
                </c:pt>
                <c:pt idx="116">
                  <c:v>187</c:v>
                </c:pt>
                <c:pt idx="117">
                  <c:v>195</c:v>
                </c:pt>
              </c:numCache>
            </c:numRef>
          </c:val>
        </c:ser>
        <c:ser>
          <c:idx val="4"/>
          <c:order val="4"/>
          <c:tx>
            <c:strRef>
              <c:f>countries_by_year!$F$8</c:f>
              <c:strCache>
                <c:ptCount val="1"/>
                <c:pt idx="0">
                  <c:v>UK</c:v>
                </c:pt>
              </c:strCache>
            </c:strRef>
          </c:tx>
          <c:marker>
            <c:symbol val="none"/>
          </c:marker>
          <c:dLbls>
            <c:dLbl>
              <c:idx val="116"/>
              <c:layout>
                <c:manualLayout>
                  <c:x val="-5.108556832694764E-3"/>
                  <c:y val="7.2267389340560069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France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countries_by_year!$F$12:$F$129</c:f>
              <c:numCache>
                <c:formatCode>General</c:formatCode>
                <c:ptCount val="118"/>
                <c:pt idx="1">
                  <c:v>1</c:v>
                </c:pt>
                <c:pt idx="2">
                  <c:v>4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7</c:v>
                </c:pt>
                <c:pt idx="15">
                  <c:v>3</c:v>
                </c:pt>
                <c:pt idx="16">
                  <c:v>4</c:v>
                </c:pt>
                <c:pt idx="17">
                  <c:v>3</c:v>
                </c:pt>
                <c:pt idx="18">
                  <c:v>3</c:v>
                </c:pt>
                <c:pt idx="19">
                  <c:v>7</c:v>
                </c:pt>
                <c:pt idx="20">
                  <c:v>5</c:v>
                </c:pt>
                <c:pt idx="21">
                  <c:v>9</c:v>
                </c:pt>
                <c:pt idx="22">
                  <c:v>4</c:v>
                </c:pt>
                <c:pt idx="23">
                  <c:v>5</c:v>
                </c:pt>
                <c:pt idx="24">
                  <c:v>1</c:v>
                </c:pt>
                <c:pt idx="25">
                  <c:v>8</c:v>
                </c:pt>
                <c:pt idx="26">
                  <c:v>9</c:v>
                </c:pt>
                <c:pt idx="27">
                  <c:v>20</c:v>
                </c:pt>
                <c:pt idx="28">
                  <c:v>10</c:v>
                </c:pt>
                <c:pt idx="29">
                  <c:v>6</c:v>
                </c:pt>
                <c:pt idx="30">
                  <c:v>5</c:v>
                </c:pt>
                <c:pt idx="31">
                  <c:v>5</c:v>
                </c:pt>
                <c:pt idx="32">
                  <c:v>9</c:v>
                </c:pt>
                <c:pt idx="33">
                  <c:v>24</c:v>
                </c:pt>
                <c:pt idx="34">
                  <c:v>22</c:v>
                </c:pt>
                <c:pt idx="35">
                  <c:v>20</c:v>
                </c:pt>
                <c:pt idx="36">
                  <c:v>23</c:v>
                </c:pt>
                <c:pt idx="37">
                  <c:v>36</c:v>
                </c:pt>
                <c:pt idx="38">
                  <c:v>41</c:v>
                </c:pt>
                <c:pt idx="39">
                  <c:v>60</c:v>
                </c:pt>
                <c:pt idx="40">
                  <c:v>79</c:v>
                </c:pt>
                <c:pt idx="41">
                  <c:v>74</c:v>
                </c:pt>
                <c:pt idx="42">
                  <c:v>77</c:v>
                </c:pt>
                <c:pt idx="43">
                  <c:v>58</c:v>
                </c:pt>
                <c:pt idx="44">
                  <c:v>49</c:v>
                </c:pt>
                <c:pt idx="45">
                  <c:v>45</c:v>
                </c:pt>
                <c:pt idx="46">
                  <c:v>36</c:v>
                </c:pt>
                <c:pt idx="47">
                  <c:v>36</c:v>
                </c:pt>
                <c:pt idx="48">
                  <c:v>38</c:v>
                </c:pt>
                <c:pt idx="49">
                  <c:v>28</c:v>
                </c:pt>
                <c:pt idx="50">
                  <c:v>37</c:v>
                </c:pt>
                <c:pt idx="51">
                  <c:v>34</c:v>
                </c:pt>
                <c:pt idx="52">
                  <c:v>52</c:v>
                </c:pt>
                <c:pt idx="53">
                  <c:v>74</c:v>
                </c:pt>
                <c:pt idx="54">
                  <c:v>85</c:v>
                </c:pt>
                <c:pt idx="55">
                  <c:v>65</c:v>
                </c:pt>
                <c:pt idx="56">
                  <c:v>65</c:v>
                </c:pt>
                <c:pt idx="57">
                  <c:v>78</c:v>
                </c:pt>
                <c:pt idx="58">
                  <c:v>82</c:v>
                </c:pt>
                <c:pt idx="59">
                  <c:v>94</c:v>
                </c:pt>
                <c:pt idx="60">
                  <c:v>89</c:v>
                </c:pt>
                <c:pt idx="61">
                  <c:v>91</c:v>
                </c:pt>
                <c:pt idx="62">
                  <c:v>108</c:v>
                </c:pt>
                <c:pt idx="63">
                  <c:v>103</c:v>
                </c:pt>
                <c:pt idx="64">
                  <c:v>86</c:v>
                </c:pt>
                <c:pt idx="65">
                  <c:v>95</c:v>
                </c:pt>
                <c:pt idx="66">
                  <c:v>94</c:v>
                </c:pt>
                <c:pt idx="67">
                  <c:v>89</c:v>
                </c:pt>
                <c:pt idx="68">
                  <c:v>80</c:v>
                </c:pt>
                <c:pt idx="69">
                  <c:v>81</c:v>
                </c:pt>
                <c:pt idx="70">
                  <c:v>82</c:v>
                </c:pt>
                <c:pt idx="71">
                  <c:v>71</c:v>
                </c:pt>
                <c:pt idx="72">
                  <c:v>76</c:v>
                </c:pt>
                <c:pt idx="73">
                  <c:v>74</c:v>
                </c:pt>
                <c:pt idx="74">
                  <c:v>75</c:v>
                </c:pt>
                <c:pt idx="75">
                  <c:v>88</c:v>
                </c:pt>
                <c:pt idx="76">
                  <c:v>92</c:v>
                </c:pt>
                <c:pt idx="77">
                  <c:v>86</c:v>
                </c:pt>
                <c:pt idx="78">
                  <c:v>64</c:v>
                </c:pt>
                <c:pt idx="79">
                  <c:v>76</c:v>
                </c:pt>
                <c:pt idx="80">
                  <c:v>48</c:v>
                </c:pt>
                <c:pt idx="81">
                  <c:v>55</c:v>
                </c:pt>
                <c:pt idx="82">
                  <c:v>41</c:v>
                </c:pt>
                <c:pt idx="83">
                  <c:v>51</c:v>
                </c:pt>
                <c:pt idx="84">
                  <c:v>60</c:v>
                </c:pt>
                <c:pt idx="85">
                  <c:v>45</c:v>
                </c:pt>
                <c:pt idx="86">
                  <c:v>46</c:v>
                </c:pt>
                <c:pt idx="87">
                  <c:v>36</c:v>
                </c:pt>
                <c:pt idx="88">
                  <c:v>52</c:v>
                </c:pt>
                <c:pt idx="89">
                  <c:v>49</c:v>
                </c:pt>
                <c:pt idx="90">
                  <c:v>55</c:v>
                </c:pt>
                <c:pt idx="91">
                  <c:v>44</c:v>
                </c:pt>
                <c:pt idx="92">
                  <c:v>49</c:v>
                </c:pt>
                <c:pt idx="93">
                  <c:v>55</c:v>
                </c:pt>
                <c:pt idx="94">
                  <c:v>55</c:v>
                </c:pt>
                <c:pt idx="95">
                  <c:v>54</c:v>
                </c:pt>
                <c:pt idx="96">
                  <c:v>46</c:v>
                </c:pt>
                <c:pt idx="97">
                  <c:v>46</c:v>
                </c:pt>
                <c:pt idx="98">
                  <c:v>49</c:v>
                </c:pt>
                <c:pt idx="99">
                  <c:v>57</c:v>
                </c:pt>
                <c:pt idx="100">
                  <c:v>64</c:v>
                </c:pt>
                <c:pt idx="101">
                  <c:v>65</c:v>
                </c:pt>
                <c:pt idx="102">
                  <c:v>71</c:v>
                </c:pt>
                <c:pt idx="103">
                  <c:v>79</c:v>
                </c:pt>
                <c:pt idx="104">
                  <c:v>75</c:v>
                </c:pt>
                <c:pt idx="105">
                  <c:v>100</c:v>
                </c:pt>
                <c:pt idx="106">
                  <c:v>85</c:v>
                </c:pt>
                <c:pt idx="107">
                  <c:v>102</c:v>
                </c:pt>
                <c:pt idx="108">
                  <c:v>132</c:v>
                </c:pt>
                <c:pt idx="109">
                  <c:v>169</c:v>
                </c:pt>
                <c:pt idx="110">
                  <c:v>183</c:v>
                </c:pt>
                <c:pt idx="111">
                  <c:v>192</c:v>
                </c:pt>
                <c:pt idx="112">
                  <c:v>167</c:v>
                </c:pt>
                <c:pt idx="113">
                  <c:v>190</c:v>
                </c:pt>
                <c:pt idx="114">
                  <c:v>243</c:v>
                </c:pt>
                <c:pt idx="115">
                  <c:v>275</c:v>
                </c:pt>
                <c:pt idx="116">
                  <c:v>276</c:v>
                </c:pt>
                <c:pt idx="117">
                  <c:v>304</c:v>
                </c:pt>
              </c:numCache>
            </c:numRef>
          </c:val>
        </c:ser>
        <c:ser>
          <c:idx val="5"/>
          <c:order val="5"/>
          <c:tx>
            <c:strRef>
              <c:f>countries_by_year!$G$8</c:f>
              <c:strCache>
                <c:ptCount val="1"/>
                <c:pt idx="0">
                  <c:v>Germany</c:v>
                </c:pt>
              </c:strCache>
            </c:strRef>
          </c:tx>
          <c:marker>
            <c:symbol val="none"/>
          </c:marker>
          <c:dLbls>
            <c:dLbl>
              <c:idx val="117"/>
              <c:layout>
                <c:manualLayout>
                  <c:x val="-2.1648244088252654E-3"/>
                  <c:y val="1.865372694217706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Germany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countries_by_year!$G$12:$G$129</c:f>
              <c:numCache>
                <c:formatCode>General</c:formatCode>
                <c:ptCount val="118"/>
                <c:pt idx="7">
                  <c:v>1</c:v>
                </c:pt>
                <c:pt idx="8">
                  <c:v>1</c:v>
                </c:pt>
                <c:pt idx="10">
                  <c:v>1</c:v>
                </c:pt>
                <c:pt idx="12">
                  <c:v>1</c:v>
                </c:pt>
                <c:pt idx="13">
                  <c:v>4</c:v>
                </c:pt>
                <c:pt idx="14">
                  <c:v>7</c:v>
                </c:pt>
                <c:pt idx="15">
                  <c:v>6</c:v>
                </c:pt>
                <c:pt idx="16">
                  <c:v>7</c:v>
                </c:pt>
                <c:pt idx="17">
                  <c:v>3</c:v>
                </c:pt>
                <c:pt idx="18">
                  <c:v>8</c:v>
                </c:pt>
                <c:pt idx="19">
                  <c:v>4</c:v>
                </c:pt>
                <c:pt idx="20">
                  <c:v>5</c:v>
                </c:pt>
                <c:pt idx="21">
                  <c:v>12</c:v>
                </c:pt>
                <c:pt idx="22">
                  <c:v>8</c:v>
                </c:pt>
                <c:pt idx="23">
                  <c:v>10</c:v>
                </c:pt>
                <c:pt idx="24">
                  <c:v>24</c:v>
                </c:pt>
                <c:pt idx="25">
                  <c:v>29</c:v>
                </c:pt>
                <c:pt idx="26">
                  <c:v>25</c:v>
                </c:pt>
                <c:pt idx="27">
                  <c:v>16</c:v>
                </c:pt>
                <c:pt idx="28">
                  <c:v>24</c:v>
                </c:pt>
                <c:pt idx="29">
                  <c:v>18</c:v>
                </c:pt>
                <c:pt idx="30">
                  <c:v>19</c:v>
                </c:pt>
                <c:pt idx="31">
                  <c:v>16</c:v>
                </c:pt>
                <c:pt idx="32">
                  <c:v>23</c:v>
                </c:pt>
                <c:pt idx="33">
                  <c:v>26</c:v>
                </c:pt>
                <c:pt idx="34">
                  <c:v>38</c:v>
                </c:pt>
                <c:pt idx="35">
                  <c:v>41</c:v>
                </c:pt>
                <c:pt idx="36">
                  <c:v>55</c:v>
                </c:pt>
                <c:pt idx="37">
                  <c:v>60</c:v>
                </c:pt>
                <c:pt idx="38">
                  <c:v>43</c:v>
                </c:pt>
                <c:pt idx="39">
                  <c:v>43</c:v>
                </c:pt>
                <c:pt idx="40">
                  <c:v>35</c:v>
                </c:pt>
                <c:pt idx="41">
                  <c:v>30</c:v>
                </c:pt>
                <c:pt idx="42">
                  <c:v>41</c:v>
                </c:pt>
                <c:pt idx="43">
                  <c:v>40</c:v>
                </c:pt>
                <c:pt idx="44">
                  <c:v>42</c:v>
                </c:pt>
                <c:pt idx="45">
                  <c:v>29</c:v>
                </c:pt>
                <c:pt idx="46">
                  <c:v>33</c:v>
                </c:pt>
                <c:pt idx="47">
                  <c:v>24</c:v>
                </c:pt>
                <c:pt idx="48">
                  <c:v>32</c:v>
                </c:pt>
                <c:pt idx="49">
                  <c:v>25</c:v>
                </c:pt>
                <c:pt idx="50">
                  <c:v>6</c:v>
                </c:pt>
                <c:pt idx="51">
                  <c:v>5</c:v>
                </c:pt>
                <c:pt idx="52">
                  <c:v>10</c:v>
                </c:pt>
                <c:pt idx="53">
                  <c:v>17</c:v>
                </c:pt>
                <c:pt idx="54">
                  <c:v>30</c:v>
                </c:pt>
                <c:pt idx="55">
                  <c:v>33</c:v>
                </c:pt>
                <c:pt idx="56">
                  <c:v>39</c:v>
                </c:pt>
                <c:pt idx="57">
                  <c:v>43</c:v>
                </c:pt>
                <c:pt idx="58">
                  <c:v>49</c:v>
                </c:pt>
                <c:pt idx="59">
                  <c:v>70</c:v>
                </c:pt>
                <c:pt idx="60">
                  <c:v>94</c:v>
                </c:pt>
                <c:pt idx="61">
                  <c:v>95</c:v>
                </c:pt>
                <c:pt idx="62">
                  <c:v>101</c:v>
                </c:pt>
                <c:pt idx="63">
                  <c:v>88</c:v>
                </c:pt>
                <c:pt idx="64">
                  <c:v>90</c:v>
                </c:pt>
                <c:pt idx="65">
                  <c:v>85</c:v>
                </c:pt>
                <c:pt idx="66">
                  <c:v>60</c:v>
                </c:pt>
                <c:pt idx="67">
                  <c:v>69</c:v>
                </c:pt>
                <c:pt idx="68">
                  <c:v>52</c:v>
                </c:pt>
                <c:pt idx="69">
                  <c:v>57</c:v>
                </c:pt>
                <c:pt idx="70">
                  <c:v>60</c:v>
                </c:pt>
                <c:pt idx="71">
                  <c:v>57</c:v>
                </c:pt>
                <c:pt idx="72">
                  <c:v>70</c:v>
                </c:pt>
                <c:pt idx="73">
                  <c:v>85</c:v>
                </c:pt>
                <c:pt idx="74">
                  <c:v>91</c:v>
                </c:pt>
                <c:pt idx="75">
                  <c:v>87</c:v>
                </c:pt>
                <c:pt idx="76">
                  <c:v>106</c:v>
                </c:pt>
                <c:pt idx="77">
                  <c:v>100</c:v>
                </c:pt>
                <c:pt idx="78">
                  <c:v>78</c:v>
                </c:pt>
                <c:pt idx="79">
                  <c:v>80</c:v>
                </c:pt>
                <c:pt idx="80">
                  <c:v>63</c:v>
                </c:pt>
                <c:pt idx="81">
                  <c:v>61</c:v>
                </c:pt>
                <c:pt idx="82">
                  <c:v>57</c:v>
                </c:pt>
                <c:pt idx="83">
                  <c:v>73</c:v>
                </c:pt>
                <c:pt idx="84">
                  <c:v>76</c:v>
                </c:pt>
                <c:pt idx="85">
                  <c:v>72</c:v>
                </c:pt>
                <c:pt idx="86">
                  <c:v>76</c:v>
                </c:pt>
                <c:pt idx="87">
                  <c:v>74</c:v>
                </c:pt>
                <c:pt idx="88">
                  <c:v>83</c:v>
                </c:pt>
                <c:pt idx="89">
                  <c:v>82</c:v>
                </c:pt>
                <c:pt idx="90">
                  <c:v>69</c:v>
                </c:pt>
                <c:pt idx="91">
                  <c:v>69</c:v>
                </c:pt>
                <c:pt idx="92">
                  <c:v>53</c:v>
                </c:pt>
                <c:pt idx="93">
                  <c:v>70</c:v>
                </c:pt>
                <c:pt idx="94">
                  <c:v>54</c:v>
                </c:pt>
                <c:pt idx="95">
                  <c:v>63</c:v>
                </c:pt>
                <c:pt idx="96">
                  <c:v>59</c:v>
                </c:pt>
                <c:pt idx="97">
                  <c:v>75</c:v>
                </c:pt>
                <c:pt idx="98">
                  <c:v>65</c:v>
                </c:pt>
                <c:pt idx="99">
                  <c:v>72</c:v>
                </c:pt>
                <c:pt idx="100">
                  <c:v>60</c:v>
                </c:pt>
                <c:pt idx="101">
                  <c:v>57</c:v>
                </c:pt>
                <c:pt idx="102">
                  <c:v>77</c:v>
                </c:pt>
                <c:pt idx="103">
                  <c:v>70</c:v>
                </c:pt>
                <c:pt idx="104">
                  <c:v>90</c:v>
                </c:pt>
                <c:pt idx="105">
                  <c:v>116</c:v>
                </c:pt>
                <c:pt idx="106">
                  <c:v>139</c:v>
                </c:pt>
                <c:pt idx="107">
                  <c:v>142</c:v>
                </c:pt>
                <c:pt idx="108">
                  <c:v>136</c:v>
                </c:pt>
                <c:pt idx="109">
                  <c:v>135</c:v>
                </c:pt>
                <c:pt idx="110">
                  <c:v>145</c:v>
                </c:pt>
                <c:pt idx="111">
                  <c:v>160</c:v>
                </c:pt>
                <c:pt idx="112">
                  <c:v>152</c:v>
                </c:pt>
                <c:pt idx="113">
                  <c:v>180</c:v>
                </c:pt>
                <c:pt idx="114">
                  <c:v>185</c:v>
                </c:pt>
                <c:pt idx="115">
                  <c:v>130</c:v>
                </c:pt>
                <c:pt idx="116">
                  <c:v>173</c:v>
                </c:pt>
                <c:pt idx="117">
                  <c:v>142</c:v>
                </c:pt>
              </c:numCache>
            </c:numRef>
          </c:val>
        </c:ser>
        <c:ser>
          <c:idx val="6"/>
          <c:order val="6"/>
          <c:tx>
            <c:strRef>
              <c:f>countries_by_year!$H$8</c:f>
              <c:strCache>
                <c:ptCount val="1"/>
                <c:pt idx="0">
                  <c:v>Italy</c:v>
                </c:pt>
              </c:strCache>
            </c:strRef>
          </c:tx>
          <c:marker>
            <c:symbol val="none"/>
          </c:marker>
          <c:dLbls>
            <c:dLbl>
              <c:idx val="116"/>
              <c:layout>
                <c:manualLayout>
                  <c:x val="1.9412515964240102E-3"/>
                  <c:y val="3.214988370356144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Italy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countries_by_year!$H$12:$H$129</c:f>
              <c:numCache>
                <c:formatCode>General</c:formatCode>
                <c:ptCount val="118"/>
                <c:pt idx="10">
                  <c:v>2</c:v>
                </c:pt>
                <c:pt idx="11">
                  <c:v>2</c:v>
                </c:pt>
                <c:pt idx="13">
                  <c:v>3</c:v>
                </c:pt>
                <c:pt idx="14">
                  <c:v>12</c:v>
                </c:pt>
                <c:pt idx="15">
                  <c:v>10</c:v>
                </c:pt>
                <c:pt idx="16">
                  <c:v>6</c:v>
                </c:pt>
                <c:pt idx="17">
                  <c:v>2</c:v>
                </c:pt>
                <c:pt idx="18">
                  <c:v>8</c:v>
                </c:pt>
                <c:pt idx="19">
                  <c:v>6</c:v>
                </c:pt>
                <c:pt idx="20">
                  <c:v>6</c:v>
                </c:pt>
                <c:pt idx="21">
                  <c:v>5</c:v>
                </c:pt>
                <c:pt idx="22">
                  <c:v>4</c:v>
                </c:pt>
                <c:pt idx="23">
                  <c:v>4</c:v>
                </c:pt>
                <c:pt idx="24">
                  <c:v>2</c:v>
                </c:pt>
                <c:pt idx="25">
                  <c:v>2</c:v>
                </c:pt>
                <c:pt idx="26">
                  <c:v>6</c:v>
                </c:pt>
                <c:pt idx="27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2</c:v>
                </c:pt>
                <c:pt idx="34">
                  <c:v>3</c:v>
                </c:pt>
                <c:pt idx="35">
                  <c:v>2</c:v>
                </c:pt>
                <c:pt idx="36">
                  <c:v>3</c:v>
                </c:pt>
                <c:pt idx="37">
                  <c:v>3</c:v>
                </c:pt>
                <c:pt idx="38">
                  <c:v>4</c:v>
                </c:pt>
                <c:pt idx="39">
                  <c:v>8</c:v>
                </c:pt>
                <c:pt idx="40">
                  <c:v>8</c:v>
                </c:pt>
                <c:pt idx="41">
                  <c:v>7</c:v>
                </c:pt>
                <c:pt idx="42">
                  <c:v>6</c:v>
                </c:pt>
                <c:pt idx="43">
                  <c:v>8</c:v>
                </c:pt>
                <c:pt idx="44">
                  <c:v>13</c:v>
                </c:pt>
                <c:pt idx="45">
                  <c:v>13</c:v>
                </c:pt>
                <c:pt idx="46">
                  <c:v>13</c:v>
                </c:pt>
                <c:pt idx="47">
                  <c:v>29</c:v>
                </c:pt>
                <c:pt idx="48">
                  <c:v>20</c:v>
                </c:pt>
                <c:pt idx="49">
                  <c:v>6</c:v>
                </c:pt>
                <c:pt idx="50">
                  <c:v>17</c:v>
                </c:pt>
                <c:pt idx="51">
                  <c:v>18</c:v>
                </c:pt>
                <c:pt idx="52">
                  <c:v>18</c:v>
                </c:pt>
                <c:pt idx="53">
                  <c:v>30</c:v>
                </c:pt>
                <c:pt idx="54">
                  <c:v>27</c:v>
                </c:pt>
                <c:pt idx="55">
                  <c:v>49</c:v>
                </c:pt>
                <c:pt idx="56">
                  <c:v>41</c:v>
                </c:pt>
                <c:pt idx="57">
                  <c:v>53</c:v>
                </c:pt>
                <c:pt idx="58">
                  <c:v>55</c:v>
                </c:pt>
                <c:pt idx="59">
                  <c:v>68</c:v>
                </c:pt>
                <c:pt idx="60">
                  <c:v>47</c:v>
                </c:pt>
                <c:pt idx="61">
                  <c:v>48</c:v>
                </c:pt>
                <c:pt idx="62">
                  <c:v>32</c:v>
                </c:pt>
                <c:pt idx="63">
                  <c:v>49</c:v>
                </c:pt>
                <c:pt idx="64">
                  <c:v>69</c:v>
                </c:pt>
                <c:pt idx="65">
                  <c:v>78</c:v>
                </c:pt>
                <c:pt idx="66">
                  <c:v>93</c:v>
                </c:pt>
                <c:pt idx="67">
                  <c:v>107</c:v>
                </c:pt>
                <c:pt idx="68">
                  <c:v>95</c:v>
                </c:pt>
                <c:pt idx="69">
                  <c:v>105</c:v>
                </c:pt>
                <c:pt idx="70">
                  <c:v>96</c:v>
                </c:pt>
                <c:pt idx="71">
                  <c:v>102</c:v>
                </c:pt>
                <c:pt idx="72">
                  <c:v>128</c:v>
                </c:pt>
                <c:pt idx="73">
                  <c:v>157</c:v>
                </c:pt>
                <c:pt idx="74">
                  <c:v>157</c:v>
                </c:pt>
                <c:pt idx="75">
                  <c:v>125</c:v>
                </c:pt>
                <c:pt idx="76">
                  <c:v>135</c:v>
                </c:pt>
                <c:pt idx="77">
                  <c:v>152</c:v>
                </c:pt>
                <c:pt idx="78">
                  <c:v>155</c:v>
                </c:pt>
                <c:pt idx="79">
                  <c:v>155</c:v>
                </c:pt>
                <c:pt idx="80">
                  <c:v>144</c:v>
                </c:pt>
                <c:pt idx="81">
                  <c:v>149</c:v>
                </c:pt>
                <c:pt idx="82">
                  <c:v>112</c:v>
                </c:pt>
                <c:pt idx="83">
                  <c:v>89</c:v>
                </c:pt>
                <c:pt idx="84">
                  <c:v>91</c:v>
                </c:pt>
                <c:pt idx="85">
                  <c:v>91</c:v>
                </c:pt>
                <c:pt idx="86">
                  <c:v>87</c:v>
                </c:pt>
                <c:pt idx="87">
                  <c:v>93</c:v>
                </c:pt>
                <c:pt idx="88">
                  <c:v>87</c:v>
                </c:pt>
                <c:pt idx="89">
                  <c:v>65</c:v>
                </c:pt>
                <c:pt idx="90">
                  <c:v>56</c:v>
                </c:pt>
                <c:pt idx="91">
                  <c:v>74</c:v>
                </c:pt>
                <c:pt idx="92">
                  <c:v>84</c:v>
                </c:pt>
                <c:pt idx="93">
                  <c:v>104</c:v>
                </c:pt>
                <c:pt idx="94">
                  <c:v>94</c:v>
                </c:pt>
                <c:pt idx="95">
                  <c:v>91</c:v>
                </c:pt>
                <c:pt idx="96">
                  <c:v>72</c:v>
                </c:pt>
                <c:pt idx="97">
                  <c:v>72</c:v>
                </c:pt>
                <c:pt idx="98">
                  <c:v>62</c:v>
                </c:pt>
                <c:pt idx="99">
                  <c:v>65</c:v>
                </c:pt>
                <c:pt idx="100">
                  <c:v>57</c:v>
                </c:pt>
                <c:pt idx="101">
                  <c:v>71</c:v>
                </c:pt>
                <c:pt idx="102">
                  <c:v>63</c:v>
                </c:pt>
                <c:pt idx="103">
                  <c:v>73</c:v>
                </c:pt>
                <c:pt idx="104">
                  <c:v>87</c:v>
                </c:pt>
                <c:pt idx="105">
                  <c:v>92</c:v>
                </c:pt>
                <c:pt idx="106">
                  <c:v>87</c:v>
                </c:pt>
                <c:pt idx="107">
                  <c:v>85</c:v>
                </c:pt>
                <c:pt idx="108">
                  <c:v>103</c:v>
                </c:pt>
                <c:pt idx="109">
                  <c:v>86</c:v>
                </c:pt>
                <c:pt idx="110">
                  <c:v>72</c:v>
                </c:pt>
                <c:pt idx="111">
                  <c:v>90</c:v>
                </c:pt>
                <c:pt idx="112">
                  <c:v>104</c:v>
                </c:pt>
                <c:pt idx="113">
                  <c:v>102</c:v>
                </c:pt>
                <c:pt idx="114">
                  <c:v>107</c:v>
                </c:pt>
                <c:pt idx="115">
                  <c:v>103</c:v>
                </c:pt>
                <c:pt idx="116">
                  <c:v>115</c:v>
                </c:pt>
                <c:pt idx="117">
                  <c:v>82</c:v>
                </c:pt>
              </c:numCache>
            </c:numRef>
          </c:val>
        </c:ser>
        <c:ser>
          <c:idx val="7"/>
          <c:order val="7"/>
          <c:tx>
            <c:strRef>
              <c:f>countries_by_year!$I$8</c:f>
              <c:strCache>
                <c:ptCount val="1"/>
                <c:pt idx="0">
                  <c:v>Japan</c:v>
                </c:pt>
              </c:strCache>
            </c:strRef>
          </c:tx>
          <c:marker>
            <c:symbol val="none"/>
          </c:marker>
          <c:dLbls>
            <c:dLbl>
              <c:idx val="116"/>
              <c:layout>
                <c:manualLayout>
                  <c:x val="0"/>
                  <c:y val="7.2267389340560069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Japan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countries_by_year!$I$12:$I$129</c:f>
              <c:numCache>
                <c:formatCode>General</c:formatCode>
                <c:ptCount val="118"/>
                <c:pt idx="8">
                  <c:v>1</c:v>
                </c:pt>
                <c:pt idx="9">
                  <c:v>1</c:v>
                </c:pt>
                <c:pt idx="13">
                  <c:v>1</c:v>
                </c:pt>
                <c:pt idx="14">
                  <c:v>1</c:v>
                </c:pt>
                <c:pt idx="26">
                  <c:v>2</c:v>
                </c:pt>
                <c:pt idx="27">
                  <c:v>1</c:v>
                </c:pt>
                <c:pt idx="28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7</c:v>
                </c:pt>
                <c:pt idx="33">
                  <c:v>12</c:v>
                </c:pt>
                <c:pt idx="34">
                  <c:v>10</c:v>
                </c:pt>
                <c:pt idx="35">
                  <c:v>10</c:v>
                </c:pt>
                <c:pt idx="36">
                  <c:v>7</c:v>
                </c:pt>
                <c:pt idx="37">
                  <c:v>8</c:v>
                </c:pt>
                <c:pt idx="38">
                  <c:v>11</c:v>
                </c:pt>
                <c:pt idx="39">
                  <c:v>4</c:v>
                </c:pt>
                <c:pt idx="40">
                  <c:v>17</c:v>
                </c:pt>
                <c:pt idx="41">
                  <c:v>15</c:v>
                </c:pt>
                <c:pt idx="42">
                  <c:v>20</c:v>
                </c:pt>
                <c:pt idx="43">
                  <c:v>12</c:v>
                </c:pt>
                <c:pt idx="44">
                  <c:v>12</c:v>
                </c:pt>
                <c:pt idx="45">
                  <c:v>9</c:v>
                </c:pt>
                <c:pt idx="46">
                  <c:v>9</c:v>
                </c:pt>
                <c:pt idx="47">
                  <c:v>7</c:v>
                </c:pt>
                <c:pt idx="48">
                  <c:v>6</c:v>
                </c:pt>
                <c:pt idx="49">
                  <c:v>9</c:v>
                </c:pt>
                <c:pt idx="50">
                  <c:v>9</c:v>
                </c:pt>
                <c:pt idx="51">
                  <c:v>8</c:v>
                </c:pt>
                <c:pt idx="52">
                  <c:v>9</c:v>
                </c:pt>
                <c:pt idx="53">
                  <c:v>10</c:v>
                </c:pt>
                <c:pt idx="54">
                  <c:v>19</c:v>
                </c:pt>
                <c:pt idx="55">
                  <c:v>18</c:v>
                </c:pt>
                <c:pt idx="56">
                  <c:v>23</c:v>
                </c:pt>
                <c:pt idx="57">
                  <c:v>19</c:v>
                </c:pt>
                <c:pt idx="58">
                  <c:v>26</c:v>
                </c:pt>
                <c:pt idx="59">
                  <c:v>27</c:v>
                </c:pt>
                <c:pt idx="60">
                  <c:v>25</c:v>
                </c:pt>
                <c:pt idx="61">
                  <c:v>45</c:v>
                </c:pt>
                <c:pt idx="62">
                  <c:v>48</c:v>
                </c:pt>
                <c:pt idx="63">
                  <c:v>48</c:v>
                </c:pt>
                <c:pt idx="64">
                  <c:v>49</c:v>
                </c:pt>
                <c:pt idx="65">
                  <c:v>68</c:v>
                </c:pt>
                <c:pt idx="66">
                  <c:v>66</c:v>
                </c:pt>
                <c:pt idx="67">
                  <c:v>58</c:v>
                </c:pt>
                <c:pt idx="68">
                  <c:v>64</c:v>
                </c:pt>
                <c:pt idx="69">
                  <c:v>71</c:v>
                </c:pt>
                <c:pt idx="70">
                  <c:v>56</c:v>
                </c:pt>
                <c:pt idx="71">
                  <c:v>68</c:v>
                </c:pt>
                <c:pt idx="72">
                  <c:v>60</c:v>
                </c:pt>
                <c:pt idx="73">
                  <c:v>69</c:v>
                </c:pt>
                <c:pt idx="74">
                  <c:v>80</c:v>
                </c:pt>
                <c:pt idx="75">
                  <c:v>60</c:v>
                </c:pt>
                <c:pt idx="76">
                  <c:v>47</c:v>
                </c:pt>
                <c:pt idx="77">
                  <c:v>61</c:v>
                </c:pt>
                <c:pt idx="78">
                  <c:v>60</c:v>
                </c:pt>
                <c:pt idx="79">
                  <c:v>63</c:v>
                </c:pt>
                <c:pt idx="80">
                  <c:v>42</c:v>
                </c:pt>
                <c:pt idx="81">
                  <c:v>55</c:v>
                </c:pt>
                <c:pt idx="82">
                  <c:v>54</c:v>
                </c:pt>
                <c:pt idx="83">
                  <c:v>51</c:v>
                </c:pt>
                <c:pt idx="84">
                  <c:v>63</c:v>
                </c:pt>
                <c:pt idx="85">
                  <c:v>49</c:v>
                </c:pt>
                <c:pt idx="86">
                  <c:v>62</c:v>
                </c:pt>
                <c:pt idx="87">
                  <c:v>66</c:v>
                </c:pt>
                <c:pt idx="88">
                  <c:v>53</c:v>
                </c:pt>
                <c:pt idx="89">
                  <c:v>62</c:v>
                </c:pt>
                <c:pt idx="90">
                  <c:v>60</c:v>
                </c:pt>
                <c:pt idx="91">
                  <c:v>73</c:v>
                </c:pt>
                <c:pt idx="92">
                  <c:v>67</c:v>
                </c:pt>
                <c:pt idx="93">
                  <c:v>69</c:v>
                </c:pt>
                <c:pt idx="94">
                  <c:v>59</c:v>
                </c:pt>
                <c:pt idx="95">
                  <c:v>48</c:v>
                </c:pt>
                <c:pt idx="96">
                  <c:v>78</c:v>
                </c:pt>
                <c:pt idx="97">
                  <c:v>69</c:v>
                </c:pt>
                <c:pt idx="98">
                  <c:v>61</c:v>
                </c:pt>
                <c:pt idx="99">
                  <c:v>69</c:v>
                </c:pt>
                <c:pt idx="100">
                  <c:v>85</c:v>
                </c:pt>
                <c:pt idx="101">
                  <c:v>87</c:v>
                </c:pt>
                <c:pt idx="102">
                  <c:v>93</c:v>
                </c:pt>
                <c:pt idx="103">
                  <c:v>102</c:v>
                </c:pt>
                <c:pt idx="104">
                  <c:v>89</c:v>
                </c:pt>
                <c:pt idx="105">
                  <c:v>116</c:v>
                </c:pt>
                <c:pt idx="106">
                  <c:v>131</c:v>
                </c:pt>
                <c:pt idx="107">
                  <c:v>103</c:v>
                </c:pt>
                <c:pt idx="108">
                  <c:v>113</c:v>
                </c:pt>
                <c:pt idx="109">
                  <c:v>167</c:v>
                </c:pt>
                <c:pt idx="110">
                  <c:v>187</c:v>
                </c:pt>
                <c:pt idx="111">
                  <c:v>181</c:v>
                </c:pt>
                <c:pt idx="112">
                  <c:v>178</c:v>
                </c:pt>
                <c:pt idx="113">
                  <c:v>203</c:v>
                </c:pt>
                <c:pt idx="114">
                  <c:v>208</c:v>
                </c:pt>
                <c:pt idx="115">
                  <c:v>212</c:v>
                </c:pt>
                <c:pt idx="116">
                  <c:v>196</c:v>
                </c:pt>
                <c:pt idx="117">
                  <c:v>138</c:v>
                </c:pt>
              </c:numCache>
            </c:numRef>
          </c:val>
        </c:ser>
        <c:ser>
          <c:idx val="8"/>
          <c:order val="8"/>
          <c:tx>
            <c:strRef>
              <c:f>countries_by_year!$J$8</c:f>
              <c:strCache>
                <c:ptCount val="1"/>
                <c:pt idx="0">
                  <c:v>Russia</c:v>
                </c:pt>
              </c:strCache>
            </c:strRef>
          </c:tx>
          <c:marker>
            <c:symbol val="none"/>
          </c:marker>
          <c:dLbls>
            <c:dLbl>
              <c:idx val="117"/>
              <c:layout>
                <c:manualLayout>
                  <c:x val="-2.554278416347382E-3"/>
                  <c:y val="1.084010840108407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Russia</a:t>
                    </a:r>
                  </a:p>
                </c:rich>
              </c:tx>
              <c:dLblPos val="r"/>
              <c:showVal val="1"/>
            </c:dLbl>
            <c:delete val="1"/>
          </c:dLbls>
          <c:cat>
            <c:numRef>
              <c:f>countries_by_year!$A$12:$A$129</c:f>
              <c:numCache>
                <c:formatCode>General</c:formatCode>
                <c:ptCount val="118"/>
                <c:pt idx="0">
                  <c:v>1894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</c:numCache>
            </c:numRef>
          </c:cat>
          <c:val>
            <c:numRef>
              <c:f>countries_by_year!$J$12:$J$129</c:f>
              <c:numCache>
                <c:formatCode>General</c:formatCode>
                <c:ptCount val="118"/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1</c:v>
                </c:pt>
                <c:pt idx="18">
                  <c:v>2</c:v>
                </c:pt>
                <c:pt idx="19">
                  <c:v>7</c:v>
                </c:pt>
                <c:pt idx="20">
                  <c:v>10</c:v>
                </c:pt>
                <c:pt idx="21">
                  <c:v>6</c:v>
                </c:pt>
                <c:pt idx="22">
                  <c:v>5</c:v>
                </c:pt>
                <c:pt idx="23">
                  <c:v>5</c:v>
                </c:pt>
                <c:pt idx="24">
                  <c:v>3</c:v>
                </c:pt>
                <c:pt idx="27">
                  <c:v>2</c:v>
                </c:pt>
                <c:pt idx="28">
                  <c:v>1</c:v>
                </c:pt>
                <c:pt idx="29">
                  <c:v>6</c:v>
                </c:pt>
                <c:pt idx="30">
                  <c:v>8</c:v>
                </c:pt>
                <c:pt idx="31">
                  <c:v>17</c:v>
                </c:pt>
                <c:pt idx="32">
                  <c:v>17</c:v>
                </c:pt>
                <c:pt idx="33">
                  <c:v>19</c:v>
                </c:pt>
                <c:pt idx="34">
                  <c:v>15</c:v>
                </c:pt>
                <c:pt idx="35">
                  <c:v>12</c:v>
                </c:pt>
                <c:pt idx="36">
                  <c:v>10</c:v>
                </c:pt>
                <c:pt idx="37">
                  <c:v>5</c:v>
                </c:pt>
                <c:pt idx="38">
                  <c:v>11</c:v>
                </c:pt>
                <c:pt idx="39">
                  <c:v>17</c:v>
                </c:pt>
                <c:pt idx="40">
                  <c:v>15</c:v>
                </c:pt>
                <c:pt idx="41">
                  <c:v>21</c:v>
                </c:pt>
                <c:pt idx="42">
                  <c:v>16</c:v>
                </c:pt>
                <c:pt idx="43">
                  <c:v>18</c:v>
                </c:pt>
                <c:pt idx="44">
                  <c:v>26</c:v>
                </c:pt>
                <c:pt idx="45">
                  <c:v>15</c:v>
                </c:pt>
                <c:pt idx="46">
                  <c:v>18</c:v>
                </c:pt>
                <c:pt idx="47">
                  <c:v>15</c:v>
                </c:pt>
                <c:pt idx="48">
                  <c:v>15</c:v>
                </c:pt>
                <c:pt idx="49">
                  <c:v>14</c:v>
                </c:pt>
                <c:pt idx="50">
                  <c:v>13</c:v>
                </c:pt>
                <c:pt idx="51">
                  <c:v>12</c:v>
                </c:pt>
                <c:pt idx="52">
                  <c:v>20</c:v>
                </c:pt>
                <c:pt idx="53">
                  <c:v>10</c:v>
                </c:pt>
                <c:pt idx="54">
                  <c:v>18</c:v>
                </c:pt>
                <c:pt idx="55">
                  <c:v>10</c:v>
                </c:pt>
                <c:pt idx="56">
                  <c:v>8</c:v>
                </c:pt>
                <c:pt idx="57">
                  <c:v>9</c:v>
                </c:pt>
                <c:pt idx="58">
                  <c:v>19</c:v>
                </c:pt>
                <c:pt idx="59">
                  <c:v>17</c:v>
                </c:pt>
                <c:pt idx="60">
                  <c:v>37</c:v>
                </c:pt>
                <c:pt idx="61">
                  <c:v>39</c:v>
                </c:pt>
                <c:pt idx="62">
                  <c:v>42</c:v>
                </c:pt>
                <c:pt idx="63">
                  <c:v>41</c:v>
                </c:pt>
                <c:pt idx="64">
                  <c:v>53</c:v>
                </c:pt>
                <c:pt idx="65">
                  <c:v>41</c:v>
                </c:pt>
                <c:pt idx="66">
                  <c:v>45</c:v>
                </c:pt>
                <c:pt idx="67">
                  <c:v>46</c:v>
                </c:pt>
                <c:pt idx="68">
                  <c:v>33</c:v>
                </c:pt>
                <c:pt idx="69">
                  <c:v>46</c:v>
                </c:pt>
                <c:pt idx="70">
                  <c:v>63</c:v>
                </c:pt>
                <c:pt idx="71">
                  <c:v>63</c:v>
                </c:pt>
                <c:pt idx="72">
                  <c:v>69</c:v>
                </c:pt>
                <c:pt idx="73">
                  <c:v>66</c:v>
                </c:pt>
                <c:pt idx="74">
                  <c:v>55</c:v>
                </c:pt>
                <c:pt idx="75">
                  <c:v>51</c:v>
                </c:pt>
                <c:pt idx="76">
                  <c:v>51</c:v>
                </c:pt>
                <c:pt idx="77">
                  <c:v>55</c:v>
                </c:pt>
                <c:pt idx="78">
                  <c:v>56</c:v>
                </c:pt>
                <c:pt idx="79">
                  <c:v>56</c:v>
                </c:pt>
                <c:pt idx="80">
                  <c:v>62</c:v>
                </c:pt>
                <c:pt idx="81">
                  <c:v>49</c:v>
                </c:pt>
                <c:pt idx="82">
                  <c:v>65</c:v>
                </c:pt>
                <c:pt idx="83">
                  <c:v>54</c:v>
                </c:pt>
                <c:pt idx="84">
                  <c:v>66</c:v>
                </c:pt>
                <c:pt idx="85">
                  <c:v>60</c:v>
                </c:pt>
                <c:pt idx="86">
                  <c:v>61</c:v>
                </c:pt>
                <c:pt idx="87">
                  <c:v>75</c:v>
                </c:pt>
                <c:pt idx="88">
                  <c:v>87</c:v>
                </c:pt>
                <c:pt idx="89">
                  <c:v>67</c:v>
                </c:pt>
                <c:pt idx="90">
                  <c:v>74</c:v>
                </c:pt>
                <c:pt idx="91">
                  <c:v>84</c:v>
                </c:pt>
                <c:pt idx="92">
                  <c:v>95</c:v>
                </c:pt>
                <c:pt idx="93">
                  <c:v>81</c:v>
                </c:pt>
                <c:pt idx="94">
                  <c:v>74</c:v>
                </c:pt>
                <c:pt idx="95">
                  <c:v>88</c:v>
                </c:pt>
                <c:pt idx="96">
                  <c:v>103</c:v>
                </c:pt>
                <c:pt idx="97">
                  <c:v>62</c:v>
                </c:pt>
                <c:pt idx="98">
                  <c:v>55</c:v>
                </c:pt>
                <c:pt idx="99">
                  <c:v>37</c:v>
                </c:pt>
                <c:pt idx="100">
                  <c:v>36</c:v>
                </c:pt>
                <c:pt idx="101">
                  <c:v>27</c:v>
                </c:pt>
                <c:pt idx="102">
                  <c:v>20</c:v>
                </c:pt>
                <c:pt idx="103">
                  <c:v>24</c:v>
                </c:pt>
                <c:pt idx="104">
                  <c:v>27</c:v>
                </c:pt>
                <c:pt idx="105">
                  <c:v>30</c:v>
                </c:pt>
                <c:pt idx="106">
                  <c:v>40</c:v>
                </c:pt>
                <c:pt idx="107">
                  <c:v>40</c:v>
                </c:pt>
                <c:pt idx="108">
                  <c:v>41</c:v>
                </c:pt>
                <c:pt idx="109">
                  <c:v>56</c:v>
                </c:pt>
                <c:pt idx="110">
                  <c:v>48</c:v>
                </c:pt>
                <c:pt idx="111">
                  <c:v>73</c:v>
                </c:pt>
                <c:pt idx="112">
                  <c:v>89</c:v>
                </c:pt>
                <c:pt idx="113">
                  <c:v>86</c:v>
                </c:pt>
                <c:pt idx="114">
                  <c:v>78</c:v>
                </c:pt>
                <c:pt idx="115">
                  <c:v>75</c:v>
                </c:pt>
                <c:pt idx="116">
                  <c:v>72</c:v>
                </c:pt>
                <c:pt idx="117">
                  <c:v>64</c:v>
                </c:pt>
              </c:numCache>
            </c:numRef>
          </c:val>
        </c:ser>
        <c:marker val="1"/>
        <c:axId val="97986432"/>
        <c:axId val="97987968"/>
      </c:lineChart>
      <c:catAx>
        <c:axId val="97986432"/>
        <c:scaling>
          <c:orientation val="minMax"/>
        </c:scaling>
        <c:axPos val="b"/>
        <c:numFmt formatCode="General" sourceLinked="1"/>
        <c:majorTickMark val="none"/>
        <c:tickLblPos val="nextTo"/>
        <c:crossAx val="97987968"/>
        <c:crosses val="autoZero"/>
        <c:auto val="1"/>
        <c:lblAlgn val="ctr"/>
        <c:lblOffset val="100"/>
        <c:tickLblSkip val="5"/>
      </c:catAx>
      <c:valAx>
        <c:axId val="97987968"/>
        <c:scaling>
          <c:logBase val="10"/>
          <c:orientation val="minMax"/>
        </c:scaling>
        <c:axPos val="l"/>
        <c:majorGridlines/>
        <c:minorGridlines/>
        <c:numFmt formatCode="General" sourceLinked="1"/>
        <c:majorTickMark val="none"/>
        <c:tickLblPos val="nextTo"/>
        <c:spPr>
          <a:ln w="9525">
            <a:noFill/>
          </a:ln>
        </c:spPr>
        <c:crossAx val="97986432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600"/>
              <a:t># Movies</a:t>
            </a:r>
            <a:r>
              <a:rPr lang="en-US" sz="1600" baseline="0"/>
              <a:t> Made in Top 50 Countries</a:t>
            </a:r>
          </a:p>
          <a:p>
            <a:pPr>
              <a:defRPr/>
            </a:pPr>
            <a:r>
              <a:rPr lang="en-US" sz="1400" baseline="0"/>
              <a:t>1894 - 2012</a:t>
            </a:r>
            <a:endParaRPr lang="en-US" sz="1400"/>
          </a:p>
        </c:rich>
      </c:tx>
      <c:layout>
        <c:manualLayout>
          <c:xMode val="edge"/>
          <c:yMode val="edge"/>
          <c:x val="0.11045964082075947"/>
          <c:y val="1.5915119363395226E-2"/>
        </c:manualLayout>
      </c:layout>
    </c:title>
    <c:plotArea>
      <c:layout/>
      <c:barChart>
        <c:barDir val="bar"/>
        <c:grouping val="clustered"/>
        <c:ser>
          <c:idx val="0"/>
          <c:order val="0"/>
          <c:cat>
            <c:strRef>
              <c:f>countries_by_year!$C$10:$BA$10</c:f>
              <c:strCache>
                <c:ptCount val="51"/>
                <c:pt idx="0">
                  <c:v>USA : 44704</c:v>
                </c:pt>
                <c:pt idx="1">
                  <c:v>India : 9308</c:v>
                </c:pt>
                <c:pt idx="2">
                  <c:v>France : 7752</c:v>
                </c:pt>
                <c:pt idx="3">
                  <c:v>UK : 7070</c:v>
                </c:pt>
                <c:pt idx="4">
                  <c:v>Germany : 6510</c:v>
                </c:pt>
                <c:pt idx="5">
                  <c:v>Italy : 6088</c:v>
                </c:pt>
                <c:pt idx="6">
                  <c:v>Japan : 5360</c:v>
                </c:pt>
                <c:pt idx="7">
                  <c:v>Russia : 3851</c:v>
                </c:pt>
                <c:pt idx="8">
                  <c:v>Spain : 3699</c:v>
                </c:pt>
                <c:pt idx="9">
                  <c:v>Canada : 3508</c:v>
                </c:pt>
                <c:pt idx="10">
                  <c:v>Hong Kong : 3411</c:v>
                </c:pt>
                <c:pt idx="11">
                  <c:v>Mexico : 2703</c:v>
                </c:pt>
                <c:pt idx="12">
                  <c:v>Turkey : 2497</c:v>
                </c:pt>
                <c:pt idx="13">
                  <c:v>Sweden : 1716</c:v>
                </c:pt>
                <c:pt idx="14">
                  <c:v>Brazil : 1658</c:v>
                </c:pt>
                <c:pt idx="15">
                  <c:v>Argentina : 1572</c:v>
                </c:pt>
                <c:pt idx="16">
                  <c:v>Australia : 1502</c:v>
                </c:pt>
                <c:pt idx="17">
                  <c:v>Czechoslovakia : 1491</c:v>
                </c:pt>
                <c:pt idx="18">
                  <c:v>Philippines : 1448</c:v>
                </c:pt>
                <c:pt idx="19">
                  <c:v>South Korea : 1447</c:v>
                </c:pt>
                <c:pt idx="20">
                  <c:v>Greece : 1381</c:v>
                </c:pt>
                <c:pt idx="21">
                  <c:v>Denmark : 1233</c:v>
                </c:pt>
                <c:pt idx="22">
                  <c:v>Poland : 1220</c:v>
                </c:pt>
                <c:pt idx="23">
                  <c:v>Yugoslavia : 1202</c:v>
                </c:pt>
                <c:pt idx="24">
                  <c:v>Hungary : 1157</c:v>
                </c:pt>
                <c:pt idx="25">
                  <c:v>Finland : 1056</c:v>
                </c:pt>
                <c:pt idx="26">
                  <c:v>Netherlands : 1042</c:v>
                </c:pt>
                <c:pt idx="27">
                  <c:v>Iran : 981</c:v>
                </c:pt>
                <c:pt idx="28">
                  <c:v>China : 957</c:v>
                </c:pt>
                <c:pt idx="29">
                  <c:v>Austria : 733</c:v>
                </c:pt>
                <c:pt idx="30">
                  <c:v>Egypt : 726</c:v>
                </c:pt>
                <c:pt idx="31">
                  <c:v>Romania : 719</c:v>
                </c:pt>
                <c:pt idx="32">
                  <c:v>Taiwan : 700</c:v>
                </c:pt>
                <c:pt idx="33">
                  <c:v>Belgium : 692</c:v>
                </c:pt>
                <c:pt idx="34">
                  <c:v>Switzerland : 681</c:v>
                </c:pt>
                <c:pt idx="35">
                  <c:v>Norway : 656</c:v>
                </c:pt>
                <c:pt idx="36">
                  <c:v>Indonesia : 561</c:v>
                </c:pt>
                <c:pt idx="37">
                  <c:v>Israel : 507</c:v>
                </c:pt>
                <c:pt idx="38">
                  <c:v>Portugal : 479</c:v>
                </c:pt>
                <c:pt idx="39">
                  <c:v>Thailand : 467</c:v>
                </c:pt>
                <c:pt idx="40">
                  <c:v>Bulgaria : 435</c:v>
                </c:pt>
                <c:pt idx="41">
                  <c:v>Ireland : 345</c:v>
                </c:pt>
                <c:pt idx="42">
                  <c:v>South Africa : 301</c:v>
                </c:pt>
                <c:pt idx="43">
                  <c:v>Malaysia : 282</c:v>
                </c:pt>
                <c:pt idx="44">
                  <c:v>New Zealand : 279</c:v>
                </c:pt>
                <c:pt idx="45">
                  <c:v>Chile : 236</c:v>
                </c:pt>
                <c:pt idx="46">
                  <c:v>Venezuela : 172</c:v>
                </c:pt>
                <c:pt idx="47">
                  <c:v>Colombia : 150</c:v>
                </c:pt>
                <c:pt idx="48">
                  <c:v>Pakistan : 143</c:v>
                </c:pt>
                <c:pt idx="49">
                  <c:v>Cuba : 133</c:v>
                </c:pt>
                <c:pt idx="50">
                  <c:v>Iceland : 128</c:v>
                </c:pt>
              </c:strCache>
            </c:strRef>
          </c:cat>
          <c:val>
            <c:numRef>
              <c:f>countries_by_year!$C$11:$BA$11</c:f>
              <c:numCache>
                <c:formatCode>General</c:formatCode>
                <c:ptCount val="51"/>
                <c:pt idx="0">
                  <c:v>44704</c:v>
                </c:pt>
                <c:pt idx="1">
                  <c:v>9308</c:v>
                </c:pt>
                <c:pt idx="2">
                  <c:v>7752</c:v>
                </c:pt>
                <c:pt idx="3">
                  <c:v>7070</c:v>
                </c:pt>
                <c:pt idx="4">
                  <c:v>6510</c:v>
                </c:pt>
                <c:pt idx="5">
                  <c:v>6088</c:v>
                </c:pt>
                <c:pt idx="6">
                  <c:v>5360</c:v>
                </c:pt>
                <c:pt idx="7">
                  <c:v>3851</c:v>
                </c:pt>
                <c:pt idx="8">
                  <c:v>3699</c:v>
                </c:pt>
                <c:pt idx="9">
                  <c:v>3508</c:v>
                </c:pt>
                <c:pt idx="10">
                  <c:v>3411</c:v>
                </c:pt>
                <c:pt idx="11">
                  <c:v>2703</c:v>
                </c:pt>
                <c:pt idx="12">
                  <c:v>2497</c:v>
                </c:pt>
                <c:pt idx="13">
                  <c:v>1716</c:v>
                </c:pt>
                <c:pt idx="14">
                  <c:v>1658</c:v>
                </c:pt>
                <c:pt idx="15">
                  <c:v>1572</c:v>
                </c:pt>
                <c:pt idx="16">
                  <c:v>1502</c:v>
                </c:pt>
                <c:pt idx="17">
                  <c:v>1491</c:v>
                </c:pt>
                <c:pt idx="18">
                  <c:v>1448</c:v>
                </c:pt>
                <c:pt idx="19">
                  <c:v>1447</c:v>
                </c:pt>
                <c:pt idx="20">
                  <c:v>1381</c:v>
                </c:pt>
                <c:pt idx="21">
                  <c:v>1233</c:v>
                </c:pt>
                <c:pt idx="22">
                  <c:v>1220</c:v>
                </c:pt>
                <c:pt idx="23">
                  <c:v>1202</c:v>
                </c:pt>
                <c:pt idx="24">
                  <c:v>1157</c:v>
                </c:pt>
                <c:pt idx="25">
                  <c:v>1056</c:v>
                </c:pt>
                <c:pt idx="26">
                  <c:v>1042</c:v>
                </c:pt>
                <c:pt idx="27">
                  <c:v>981</c:v>
                </c:pt>
                <c:pt idx="28">
                  <c:v>957</c:v>
                </c:pt>
                <c:pt idx="29">
                  <c:v>733</c:v>
                </c:pt>
                <c:pt idx="30">
                  <c:v>726</c:v>
                </c:pt>
                <c:pt idx="31">
                  <c:v>719</c:v>
                </c:pt>
                <c:pt idx="32">
                  <c:v>700</c:v>
                </c:pt>
                <c:pt idx="33">
                  <c:v>692</c:v>
                </c:pt>
                <c:pt idx="34">
                  <c:v>681</c:v>
                </c:pt>
                <c:pt idx="35">
                  <c:v>656</c:v>
                </c:pt>
                <c:pt idx="36">
                  <c:v>561</c:v>
                </c:pt>
                <c:pt idx="37">
                  <c:v>507</c:v>
                </c:pt>
                <c:pt idx="38">
                  <c:v>479</c:v>
                </c:pt>
                <c:pt idx="39">
                  <c:v>467</c:v>
                </c:pt>
                <c:pt idx="40">
                  <c:v>435</c:v>
                </c:pt>
                <c:pt idx="41">
                  <c:v>345</c:v>
                </c:pt>
                <c:pt idx="42">
                  <c:v>301</c:v>
                </c:pt>
                <c:pt idx="43">
                  <c:v>282</c:v>
                </c:pt>
                <c:pt idx="44">
                  <c:v>279</c:v>
                </c:pt>
                <c:pt idx="45">
                  <c:v>236</c:v>
                </c:pt>
                <c:pt idx="46">
                  <c:v>172</c:v>
                </c:pt>
                <c:pt idx="47">
                  <c:v>150</c:v>
                </c:pt>
                <c:pt idx="48">
                  <c:v>143</c:v>
                </c:pt>
                <c:pt idx="49">
                  <c:v>133</c:v>
                </c:pt>
                <c:pt idx="50">
                  <c:v>128</c:v>
                </c:pt>
              </c:numCache>
            </c:numRef>
          </c:val>
        </c:ser>
        <c:dLbls/>
        <c:axId val="114237824"/>
        <c:axId val="114270976"/>
      </c:barChart>
      <c:catAx>
        <c:axId val="114237824"/>
        <c:scaling>
          <c:orientation val="maxMin"/>
        </c:scaling>
        <c:axPos val="l"/>
        <c:majorTickMark val="none"/>
        <c:tickLblPos val="nextTo"/>
        <c:crossAx val="114270976"/>
        <c:crosses val="autoZero"/>
        <c:auto val="1"/>
        <c:lblAlgn val="ctr"/>
        <c:lblOffset val="100"/>
        <c:tickLblSkip val="1"/>
      </c:catAx>
      <c:valAx>
        <c:axId val="114270976"/>
        <c:scaling>
          <c:logBase val="10"/>
          <c:orientation val="minMax"/>
          <c:min val="100"/>
        </c:scaling>
        <c:axPos val="t"/>
        <c:majorGridlines/>
        <c:minorGridlines/>
        <c:numFmt formatCode="General" sourceLinked="1"/>
        <c:majorTickMark val="none"/>
        <c:tickLblPos val="nextTo"/>
        <c:crossAx val="114237824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600"/>
              <a:t>Movies</a:t>
            </a:r>
            <a:r>
              <a:rPr lang="en-US" sz="1600" baseline="0"/>
              <a:t> Made</a:t>
            </a:r>
            <a:r>
              <a:rPr lang="en-US" sz="1600"/>
              <a:t> Per Million Inhabitants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cat>
            <c:strRef>
              <c:f>Mov_per_capita!$B$1:$B$51</c:f>
              <c:strCache>
                <c:ptCount val="51"/>
                <c:pt idx="0">
                  <c:v>Hong Kong</c:v>
                </c:pt>
                <c:pt idx="1">
                  <c:v>Iceland</c:v>
                </c:pt>
                <c:pt idx="2">
                  <c:v>Denmark</c:v>
                </c:pt>
                <c:pt idx="3">
                  <c:v>Finland</c:v>
                </c:pt>
                <c:pt idx="4">
                  <c:v>Sweden</c:v>
                </c:pt>
                <c:pt idx="5">
                  <c:v>USA</c:v>
                </c:pt>
                <c:pt idx="6">
                  <c:v>Norway</c:v>
                </c:pt>
                <c:pt idx="7">
                  <c:v>Greece</c:v>
                </c:pt>
                <c:pt idx="8">
                  <c:v>France</c:v>
                </c:pt>
                <c:pt idx="9">
                  <c:v>Hungary</c:v>
                </c:pt>
                <c:pt idx="10">
                  <c:v>UK</c:v>
                </c:pt>
                <c:pt idx="11">
                  <c:v>Italy</c:v>
                </c:pt>
                <c:pt idx="12">
                  <c:v>Canada</c:v>
                </c:pt>
                <c:pt idx="13">
                  <c:v>Czechoslovakia</c:v>
                </c:pt>
                <c:pt idx="14">
                  <c:v>Austria</c:v>
                </c:pt>
                <c:pt idx="15">
                  <c:v>Switzerland</c:v>
                </c:pt>
                <c:pt idx="16">
                  <c:v>Germany</c:v>
                </c:pt>
                <c:pt idx="17">
                  <c:v>Spain</c:v>
                </c:pt>
                <c:pt idx="18">
                  <c:v>Ireland</c:v>
                </c:pt>
                <c:pt idx="19">
                  <c:v>Yugoslavia</c:v>
                </c:pt>
                <c:pt idx="20">
                  <c:v>Australia</c:v>
                </c:pt>
                <c:pt idx="21">
                  <c:v>Israel</c:v>
                </c:pt>
                <c:pt idx="22">
                  <c:v>New Zealand</c:v>
                </c:pt>
                <c:pt idx="23">
                  <c:v>Netherlands</c:v>
                </c:pt>
                <c:pt idx="24">
                  <c:v>Belgium</c:v>
                </c:pt>
                <c:pt idx="25">
                  <c:v>Bulgaria</c:v>
                </c:pt>
                <c:pt idx="26">
                  <c:v>Portugal</c:v>
                </c:pt>
                <c:pt idx="27">
                  <c:v>Japan</c:v>
                </c:pt>
                <c:pt idx="28">
                  <c:v>Argentina</c:v>
                </c:pt>
                <c:pt idx="29">
                  <c:v>Romania</c:v>
                </c:pt>
                <c:pt idx="30">
                  <c:v>Turkey</c:v>
                </c:pt>
                <c:pt idx="31">
                  <c:v>Poland</c:v>
                </c:pt>
                <c:pt idx="32">
                  <c:v>Taiwan</c:v>
                </c:pt>
                <c:pt idx="33">
                  <c:v>South Korea</c:v>
                </c:pt>
                <c:pt idx="34">
                  <c:v>Russia</c:v>
                </c:pt>
                <c:pt idx="35">
                  <c:v>Mexico</c:v>
                </c:pt>
                <c:pt idx="36">
                  <c:v>Philippines</c:v>
                </c:pt>
                <c:pt idx="37">
                  <c:v>Chile</c:v>
                </c:pt>
                <c:pt idx="38">
                  <c:v>Iran</c:v>
                </c:pt>
                <c:pt idx="39">
                  <c:v>Cuba</c:v>
                </c:pt>
                <c:pt idx="40">
                  <c:v>Malaysia</c:v>
                </c:pt>
                <c:pt idx="41">
                  <c:v>Egypt</c:v>
                </c:pt>
                <c:pt idx="42">
                  <c:v>Brazil</c:v>
                </c:pt>
                <c:pt idx="43">
                  <c:v>India</c:v>
                </c:pt>
                <c:pt idx="44">
                  <c:v>Thailand</c:v>
                </c:pt>
                <c:pt idx="45">
                  <c:v>Venezuela</c:v>
                </c:pt>
                <c:pt idx="46">
                  <c:v>South Africa</c:v>
                </c:pt>
                <c:pt idx="47">
                  <c:v>Colombia</c:v>
                </c:pt>
                <c:pt idx="48">
                  <c:v>Indonesia</c:v>
                </c:pt>
                <c:pt idx="49">
                  <c:v>Pakistan</c:v>
                </c:pt>
                <c:pt idx="50">
                  <c:v>China</c:v>
                </c:pt>
              </c:strCache>
            </c:strRef>
          </c:cat>
          <c:val>
            <c:numRef>
              <c:f>Mov_per_capita!$C$1:$C$51</c:f>
              <c:numCache>
                <c:formatCode>General</c:formatCode>
                <c:ptCount val="51"/>
                <c:pt idx="0">
                  <c:v>475.47359177016688</c:v>
                </c:pt>
                <c:pt idx="1">
                  <c:v>397.69214278390712</c:v>
                </c:pt>
                <c:pt idx="2">
                  <c:v>220.07529323738788</c:v>
                </c:pt>
                <c:pt idx="3">
                  <c:v>194.39601929969569</c:v>
                </c:pt>
                <c:pt idx="4">
                  <c:v>179.47436601935269</c:v>
                </c:pt>
                <c:pt idx="5">
                  <c:v>141.67009982570116</c:v>
                </c:pt>
                <c:pt idx="6">
                  <c:v>129.86820159266719</c:v>
                </c:pt>
                <c:pt idx="7">
                  <c:v>127.69069301280412</c:v>
                </c:pt>
                <c:pt idx="8">
                  <c:v>118.16172547824098</c:v>
                </c:pt>
                <c:pt idx="9">
                  <c:v>116.19112828012726</c:v>
                </c:pt>
                <c:pt idx="10">
                  <c:v>111.89935705351741</c:v>
                </c:pt>
                <c:pt idx="11">
                  <c:v>102.32012909546485</c:v>
                </c:pt>
                <c:pt idx="12">
                  <c:v>100.06827919985541</c:v>
                </c:pt>
                <c:pt idx="13">
                  <c:v>93.412571753353973</c:v>
                </c:pt>
                <c:pt idx="14">
                  <c:v>86.34213489115119</c:v>
                </c:pt>
                <c:pt idx="15">
                  <c:v>84.976291489892688</c:v>
                </c:pt>
                <c:pt idx="16">
                  <c:v>79.397021696974136</c:v>
                </c:pt>
                <c:pt idx="17">
                  <c:v>78.260338060541258</c:v>
                </c:pt>
                <c:pt idx="18">
                  <c:v>75.192033916184201</c:v>
                </c:pt>
                <c:pt idx="19">
                  <c:v>75.16411822577912</c:v>
                </c:pt>
                <c:pt idx="20">
                  <c:v>65.46465653850268</c:v>
                </c:pt>
                <c:pt idx="21">
                  <c:v>63.429708123256304</c:v>
                </c:pt>
                <c:pt idx="22">
                  <c:v>62.532218661048475</c:v>
                </c:pt>
                <c:pt idx="23">
                  <c:v>62.102154348765936</c:v>
                </c:pt>
                <c:pt idx="24">
                  <c:v>62.064867652499522</c:v>
                </c:pt>
                <c:pt idx="25">
                  <c:v>59.066585014467918</c:v>
                </c:pt>
                <c:pt idx="26">
                  <c:v>45.350494945266028</c:v>
                </c:pt>
                <c:pt idx="27">
                  <c:v>42.085427135678394</c:v>
                </c:pt>
                <c:pt idx="28">
                  <c:v>39.185288985025238</c:v>
                </c:pt>
                <c:pt idx="29">
                  <c:v>37.755135315402676</c:v>
                </c:pt>
                <c:pt idx="30">
                  <c:v>33.017140986920822</c:v>
                </c:pt>
                <c:pt idx="31">
                  <c:v>31.660525260051639</c:v>
                </c:pt>
                <c:pt idx="32">
                  <c:v>30.011886421988045</c:v>
                </c:pt>
                <c:pt idx="33">
                  <c:v>28.937429777487164</c:v>
                </c:pt>
                <c:pt idx="34">
                  <c:v>26.86060689794056</c:v>
                </c:pt>
                <c:pt idx="35">
                  <c:v>24.061628105363187</c:v>
                </c:pt>
                <c:pt idx="36">
                  <c:v>15.68154303611048</c:v>
                </c:pt>
                <c:pt idx="37">
                  <c:v>14.240480073133313</c:v>
                </c:pt>
                <c:pt idx="38">
                  <c:v>12.695742202665977</c:v>
                </c:pt>
                <c:pt idx="39">
                  <c:v>11.913363156751016</c:v>
                </c:pt>
                <c:pt idx="40">
                  <c:v>9.5109612141652615</c:v>
                </c:pt>
                <c:pt idx="41">
                  <c:v>8.6778785814178647</c:v>
                </c:pt>
                <c:pt idx="42">
                  <c:v>8.5487322544585727</c:v>
                </c:pt>
                <c:pt idx="43">
                  <c:v>7.6913325017230179</c:v>
                </c:pt>
                <c:pt idx="44">
                  <c:v>7.0836718618093633</c:v>
                </c:pt>
                <c:pt idx="45">
                  <c:v>5.9420783476157979</c:v>
                </c:pt>
                <c:pt idx="46">
                  <c:v>5.8141152036987815</c:v>
                </c:pt>
                <c:pt idx="47">
                  <c:v>3.1931198910081746</c:v>
                </c:pt>
                <c:pt idx="48">
                  <c:v>2.3607005121659692</c:v>
                </c:pt>
                <c:pt idx="49">
                  <c:v>0.78316255278132241</c:v>
                </c:pt>
                <c:pt idx="50">
                  <c:v>0.70677380284186586</c:v>
                </c:pt>
              </c:numCache>
            </c:numRef>
          </c:val>
        </c:ser>
        <c:axId val="122172544"/>
        <c:axId val="122499072"/>
      </c:barChart>
      <c:catAx>
        <c:axId val="122172544"/>
        <c:scaling>
          <c:orientation val="maxMin"/>
        </c:scaling>
        <c:axPos val="l"/>
        <c:majorTickMark val="none"/>
        <c:tickLblPos val="nextTo"/>
        <c:crossAx val="122499072"/>
        <c:crossesAt val="0.1"/>
        <c:auto val="1"/>
        <c:lblAlgn val="ctr"/>
        <c:lblOffset val="100"/>
        <c:tickLblSkip val="1"/>
      </c:catAx>
      <c:valAx>
        <c:axId val="122499072"/>
        <c:scaling>
          <c:logBase val="10"/>
          <c:orientation val="minMax"/>
        </c:scaling>
        <c:axPos val="t"/>
        <c:majorGridlines/>
        <c:minorGridlines/>
        <c:numFmt formatCode="General" sourceLinked="1"/>
        <c:majorTickMark val="none"/>
        <c:tickLblPos val="nextTo"/>
        <c:crossAx val="122172544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485775</xdr:colOff>
      <xdr:row>0</xdr:row>
      <xdr:rowOff>123824</xdr:rowOff>
    </xdr:from>
    <xdr:to>
      <xdr:col>24</xdr:col>
      <xdr:colOff>342900</xdr:colOff>
      <xdr:row>23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361950</xdr:colOff>
      <xdr:row>12</xdr:row>
      <xdr:rowOff>161925</xdr:rowOff>
    </xdr:from>
    <xdr:to>
      <xdr:col>9</xdr:col>
      <xdr:colOff>571500</xdr:colOff>
      <xdr:row>50</xdr:row>
      <xdr:rowOff>104775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95250</xdr:colOff>
      <xdr:row>12</xdr:row>
      <xdr:rowOff>152400</xdr:rowOff>
    </xdr:from>
    <xdr:to>
      <xdr:col>16</xdr:col>
      <xdr:colOff>257175</xdr:colOff>
      <xdr:row>50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U375"/>
  <sheetViews>
    <sheetView tabSelected="1" workbookViewId="0">
      <selection activeCell="P15" sqref="P15"/>
    </sheetView>
  </sheetViews>
  <sheetFormatPr defaultRowHeight="15"/>
  <cols>
    <col min="1" max="1" width="9.7109375" bestFit="1" customWidth="1"/>
    <col min="3" max="3" width="10" bestFit="1" customWidth="1"/>
  </cols>
  <sheetData>
    <row r="1" spans="1:176">
      <c r="A1" t="s">
        <v>176</v>
      </c>
    </row>
    <row r="2" spans="1:176">
      <c r="A2" s="1">
        <v>41453</v>
      </c>
    </row>
    <row r="3" spans="1:176">
      <c r="A3" t="s">
        <v>177</v>
      </c>
    </row>
    <row r="4" spans="1:176">
      <c r="A4" t="s">
        <v>178</v>
      </c>
    </row>
    <row r="6" spans="1:176">
      <c r="C6">
        <v>1</v>
      </c>
      <c r="D6">
        <f>C6+1</f>
        <v>2</v>
      </c>
      <c r="E6">
        <f t="shared" ref="E6:BP6" si="0">D6+1</f>
        <v>3</v>
      </c>
      <c r="F6">
        <f t="shared" si="0"/>
        <v>4</v>
      </c>
      <c r="G6">
        <f t="shared" si="0"/>
        <v>5</v>
      </c>
      <c r="H6">
        <f t="shared" si="0"/>
        <v>6</v>
      </c>
      <c r="I6">
        <f t="shared" si="0"/>
        <v>7</v>
      </c>
      <c r="J6">
        <f t="shared" si="0"/>
        <v>8</v>
      </c>
      <c r="K6">
        <f t="shared" si="0"/>
        <v>9</v>
      </c>
      <c r="L6">
        <f t="shared" si="0"/>
        <v>10</v>
      </c>
      <c r="M6">
        <f t="shared" si="0"/>
        <v>11</v>
      </c>
      <c r="N6">
        <f t="shared" si="0"/>
        <v>12</v>
      </c>
      <c r="O6">
        <f t="shared" si="0"/>
        <v>13</v>
      </c>
      <c r="P6">
        <f t="shared" si="0"/>
        <v>14</v>
      </c>
      <c r="Q6">
        <f t="shared" si="0"/>
        <v>15</v>
      </c>
      <c r="R6">
        <f t="shared" si="0"/>
        <v>16</v>
      </c>
      <c r="S6">
        <f t="shared" si="0"/>
        <v>17</v>
      </c>
      <c r="T6">
        <f t="shared" si="0"/>
        <v>18</v>
      </c>
      <c r="U6">
        <f t="shared" si="0"/>
        <v>19</v>
      </c>
      <c r="V6">
        <f t="shared" si="0"/>
        <v>20</v>
      </c>
      <c r="W6">
        <f t="shared" si="0"/>
        <v>21</v>
      </c>
      <c r="X6">
        <f t="shared" si="0"/>
        <v>22</v>
      </c>
      <c r="Y6">
        <f t="shared" si="0"/>
        <v>23</v>
      </c>
      <c r="Z6">
        <f t="shared" si="0"/>
        <v>24</v>
      </c>
      <c r="AA6">
        <f t="shared" si="0"/>
        <v>25</v>
      </c>
      <c r="AB6">
        <f t="shared" si="0"/>
        <v>26</v>
      </c>
      <c r="AC6">
        <f t="shared" si="0"/>
        <v>27</v>
      </c>
      <c r="AD6">
        <f t="shared" si="0"/>
        <v>28</v>
      </c>
      <c r="AE6">
        <f t="shared" si="0"/>
        <v>29</v>
      </c>
      <c r="AF6">
        <f t="shared" si="0"/>
        <v>30</v>
      </c>
      <c r="AG6">
        <f t="shared" si="0"/>
        <v>31</v>
      </c>
      <c r="AH6">
        <f t="shared" si="0"/>
        <v>32</v>
      </c>
      <c r="AI6">
        <f t="shared" si="0"/>
        <v>33</v>
      </c>
      <c r="AJ6">
        <f t="shared" si="0"/>
        <v>34</v>
      </c>
      <c r="AK6">
        <f t="shared" si="0"/>
        <v>35</v>
      </c>
      <c r="AL6">
        <f t="shared" si="0"/>
        <v>36</v>
      </c>
      <c r="AM6">
        <f t="shared" si="0"/>
        <v>37</v>
      </c>
      <c r="AN6">
        <f t="shared" si="0"/>
        <v>38</v>
      </c>
      <c r="AO6">
        <f t="shared" si="0"/>
        <v>39</v>
      </c>
      <c r="AP6">
        <f t="shared" si="0"/>
        <v>40</v>
      </c>
      <c r="AQ6">
        <f t="shared" si="0"/>
        <v>41</v>
      </c>
      <c r="AR6">
        <f t="shared" si="0"/>
        <v>42</v>
      </c>
      <c r="AS6">
        <f t="shared" si="0"/>
        <v>43</v>
      </c>
      <c r="AT6">
        <f t="shared" si="0"/>
        <v>44</v>
      </c>
      <c r="AU6">
        <f t="shared" si="0"/>
        <v>45</v>
      </c>
      <c r="AV6">
        <f t="shared" si="0"/>
        <v>46</v>
      </c>
      <c r="AW6">
        <f t="shared" si="0"/>
        <v>47</v>
      </c>
      <c r="AX6">
        <f t="shared" si="0"/>
        <v>48</v>
      </c>
      <c r="AY6">
        <f t="shared" si="0"/>
        <v>49</v>
      </c>
      <c r="AZ6">
        <f t="shared" si="0"/>
        <v>50</v>
      </c>
      <c r="BA6">
        <f t="shared" si="0"/>
        <v>51</v>
      </c>
      <c r="BB6">
        <f t="shared" si="0"/>
        <v>52</v>
      </c>
      <c r="BC6">
        <f t="shared" si="0"/>
        <v>53</v>
      </c>
      <c r="BD6">
        <f t="shared" si="0"/>
        <v>54</v>
      </c>
      <c r="BE6">
        <f t="shared" si="0"/>
        <v>55</v>
      </c>
      <c r="BF6">
        <f t="shared" si="0"/>
        <v>56</v>
      </c>
      <c r="BG6">
        <f t="shared" si="0"/>
        <v>57</v>
      </c>
      <c r="BH6">
        <f t="shared" si="0"/>
        <v>58</v>
      </c>
      <c r="BI6">
        <f t="shared" si="0"/>
        <v>59</v>
      </c>
      <c r="BJ6">
        <f t="shared" si="0"/>
        <v>60</v>
      </c>
      <c r="BK6">
        <f t="shared" si="0"/>
        <v>61</v>
      </c>
      <c r="BL6">
        <f t="shared" si="0"/>
        <v>62</v>
      </c>
      <c r="BM6">
        <f t="shared" si="0"/>
        <v>63</v>
      </c>
      <c r="BN6">
        <f t="shared" si="0"/>
        <v>64</v>
      </c>
      <c r="BO6">
        <f t="shared" si="0"/>
        <v>65</v>
      </c>
      <c r="BP6">
        <f t="shared" si="0"/>
        <v>66</v>
      </c>
      <c r="BQ6">
        <f t="shared" ref="BQ6:EB6" si="1">BP6+1</f>
        <v>67</v>
      </c>
      <c r="BR6">
        <f t="shared" si="1"/>
        <v>68</v>
      </c>
      <c r="BS6">
        <f t="shared" si="1"/>
        <v>69</v>
      </c>
      <c r="BT6">
        <f t="shared" si="1"/>
        <v>70</v>
      </c>
      <c r="BU6">
        <f t="shared" si="1"/>
        <v>71</v>
      </c>
      <c r="BV6">
        <f t="shared" si="1"/>
        <v>72</v>
      </c>
      <c r="BW6">
        <f t="shared" si="1"/>
        <v>73</v>
      </c>
      <c r="BX6">
        <f t="shared" si="1"/>
        <v>74</v>
      </c>
      <c r="BY6">
        <f t="shared" si="1"/>
        <v>75</v>
      </c>
      <c r="BZ6">
        <f t="shared" si="1"/>
        <v>76</v>
      </c>
      <c r="CA6">
        <f t="shared" si="1"/>
        <v>77</v>
      </c>
      <c r="CB6">
        <f t="shared" si="1"/>
        <v>78</v>
      </c>
      <c r="CC6">
        <f t="shared" si="1"/>
        <v>79</v>
      </c>
      <c r="CD6">
        <f t="shared" si="1"/>
        <v>80</v>
      </c>
      <c r="CE6">
        <f t="shared" si="1"/>
        <v>81</v>
      </c>
      <c r="CF6">
        <f t="shared" si="1"/>
        <v>82</v>
      </c>
      <c r="CG6">
        <f t="shared" si="1"/>
        <v>83</v>
      </c>
      <c r="CH6">
        <f t="shared" si="1"/>
        <v>84</v>
      </c>
      <c r="CI6">
        <f t="shared" si="1"/>
        <v>85</v>
      </c>
      <c r="CJ6">
        <f t="shared" si="1"/>
        <v>86</v>
      </c>
      <c r="CK6">
        <f t="shared" si="1"/>
        <v>87</v>
      </c>
      <c r="CL6">
        <f t="shared" si="1"/>
        <v>88</v>
      </c>
      <c r="CM6">
        <f t="shared" si="1"/>
        <v>89</v>
      </c>
      <c r="CN6">
        <f t="shared" si="1"/>
        <v>90</v>
      </c>
      <c r="CO6">
        <f t="shared" si="1"/>
        <v>91</v>
      </c>
      <c r="CP6">
        <f t="shared" si="1"/>
        <v>92</v>
      </c>
      <c r="CQ6">
        <f t="shared" si="1"/>
        <v>93</v>
      </c>
      <c r="CR6">
        <f t="shared" si="1"/>
        <v>94</v>
      </c>
      <c r="CS6">
        <f t="shared" si="1"/>
        <v>95</v>
      </c>
      <c r="CT6">
        <f t="shared" si="1"/>
        <v>96</v>
      </c>
      <c r="CU6">
        <f t="shared" si="1"/>
        <v>97</v>
      </c>
      <c r="CV6">
        <f t="shared" si="1"/>
        <v>98</v>
      </c>
      <c r="CW6">
        <f t="shared" si="1"/>
        <v>99</v>
      </c>
      <c r="CX6">
        <f t="shared" si="1"/>
        <v>100</v>
      </c>
      <c r="CY6">
        <f t="shared" si="1"/>
        <v>101</v>
      </c>
      <c r="CZ6">
        <f t="shared" si="1"/>
        <v>102</v>
      </c>
      <c r="DA6">
        <f t="shared" si="1"/>
        <v>103</v>
      </c>
      <c r="DB6">
        <f t="shared" si="1"/>
        <v>104</v>
      </c>
      <c r="DC6">
        <f t="shared" si="1"/>
        <v>105</v>
      </c>
      <c r="DD6">
        <f t="shared" si="1"/>
        <v>106</v>
      </c>
      <c r="DE6">
        <f t="shared" si="1"/>
        <v>107</v>
      </c>
      <c r="DF6">
        <f t="shared" si="1"/>
        <v>108</v>
      </c>
      <c r="DG6">
        <f t="shared" si="1"/>
        <v>109</v>
      </c>
      <c r="DH6">
        <f t="shared" si="1"/>
        <v>110</v>
      </c>
      <c r="DI6">
        <f t="shared" si="1"/>
        <v>111</v>
      </c>
      <c r="DJ6">
        <f t="shared" si="1"/>
        <v>112</v>
      </c>
      <c r="DK6">
        <f t="shared" si="1"/>
        <v>113</v>
      </c>
      <c r="DL6">
        <f t="shared" si="1"/>
        <v>114</v>
      </c>
      <c r="DM6">
        <f t="shared" si="1"/>
        <v>115</v>
      </c>
      <c r="DN6">
        <f t="shared" si="1"/>
        <v>116</v>
      </c>
      <c r="DO6">
        <f t="shared" si="1"/>
        <v>117</v>
      </c>
      <c r="DP6">
        <f t="shared" si="1"/>
        <v>118</v>
      </c>
      <c r="DQ6">
        <f t="shared" si="1"/>
        <v>119</v>
      </c>
      <c r="DR6">
        <f t="shared" si="1"/>
        <v>120</v>
      </c>
      <c r="DS6">
        <f t="shared" si="1"/>
        <v>121</v>
      </c>
      <c r="DT6">
        <f t="shared" si="1"/>
        <v>122</v>
      </c>
      <c r="DU6">
        <f t="shared" si="1"/>
        <v>123</v>
      </c>
      <c r="DV6">
        <f t="shared" si="1"/>
        <v>124</v>
      </c>
      <c r="DW6">
        <f t="shared" si="1"/>
        <v>125</v>
      </c>
      <c r="DX6">
        <f t="shared" si="1"/>
        <v>126</v>
      </c>
      <c r="DY6">
        <f t="shared" si="1"/>
        <v>127</v>
      </c>
      <c r="DZ6">
        <f t="shared" si="1"/>
        <v>128</v>
      </c>
      <c r="EA6">
        <f t="shared" si="1"/>
        <v>129</v>
      </c>
      <c r="EB6">
        <f t="shared" si="1"/>
        <v>130</v>
      </c>
      <c r="EC6">
        <f t="shared" ref="EC6:FT6" si="2">EB6+1</f>
        <v>131</v>
      </c>
      <c r="ED6">
        <f t="shared" si="2"/>
        <v>132</v>
      </c>
      <c r="EE6">
        <f t="shared" si="2"/>
        <v>133</v>
      </c>
      <c r="EF6">
        <f t="shared" si="2"/>
        <v>134</v>
      </c>
      <c r="EG6">
        <f t="shared" si="2"/>
        <v>135</v>
      </c>
      <c r="EH6">
        <f t="shared" si="2"/>
        <v>136</v>
      </c>
      <c r="EI6">
        <f t="shared" si="2"/>
        <v>137</v>
      </c>
      <c r="EJ6">
        <f t="shared" si="2"/>
        <v>138</v>
      </c>
      <c r="EK6">
        <f t="shared" si="2"/>
        <v>139</v>
      </c>
      <c r="EL6">
        <f t="shared" si="2"/>
        <v>140</v>
      </c>
      <c r="EM6">
        <f t="shared" si="2"/>
        <v>141</v>
      </c>
      <c r="EN6">
        <f t="shared" si="2"/>
        <v>142</v>
      </c>
      <c r="EO6">
        <f t="shared" si="2"/>
        <v>143</v>
      </c>
      <c r="EP6">
        <f t="shared" si="2"/>
        <v>144</v>
      </c>
      <c r="EQ6">
        <f t="shared" si="2"/>
        <v>145</v>
      </c>
      <c r="ER6">
        <f t="shared" si="2"/>
        <v>146</v>
      </c>
      <c r="ES6">
        <f t="shared" si="2"/>
        <v>147</v>
      </c>
      <c r="ET6">
        <f t="shared" si="2"/>
        <v>148</v>
      </c>
      <c r="EU6">
        <f t="shared" si="2"/>
        <v>149</v>
      </c>
      <c r="EV6">
        <f t="shared" si="2"/>
        <v>150</v>
      </c>
      <c r="EW6">
        <f t="shared" si="2"/>
        <v>151</v>
      </c>
      <c r="EX6">
        <f t="shared" si="2"/>
        <v>152</v>
      </c>
      <c r="EY6">
        <f t="shared" si="2"/>
        <v>153</v>
      </c>
      <c r="EZ6">
        <f t="shared" si="2"/>
        <v>154</v>
      </c>
      <c r="FA6">
        <f t="shared" si="2"/>
        <v>155</v>
      </c>
      <c r="FB6">
        <f t="shared" si="2"/>
        <v>156</v>
      </c>
      <c r="FC6">
        <f t="shared" si="2"/>
        <v>157</v>
      </c>
      <c r="FD6">
        <f t="shared" si="2"/>
        <v>158</v>
      </c>
      <c r="FE6">
        <f t="shared" si="2"/>
        <v>159</v>
      </c>
      <c r="FF6">
        <f t="shared" si="2"/>
        <v>160</v>
      </c>
      <c r="FG6">
        <f t="shared" si="2"/>
        <v>161</v>
      </c>
      <c r="FH6">
        <f t="shared" si="2"/>
        <v>162</v>
      </c>
      <c r="FI6">
        <f t="shared" si="2"/>
        <v>163</v>
      </c>
      <c r="FJ6">
        <f t="shared" si="2"/>
        <v>164</v>
      </c>
      <c r="FK6">
        <f t="shared" si="2"/>
        <v>165</v>
      </c>
      <c r="FL6">
        <f t="shared" si="2"/>
        <v>166</v>
      </c>
      <c r="FM6">
        <f t="shared" si="2"/>
        <v>167</v>
      </c>
      <c r="FN6">
        <f t="shared" si="2"/>
        <v>168</v>
      </c>
      <c r="FO6">
        <f t="shared" si="2"/>
        <v>169</v>
      </c>
      <c r="FP6">
        <f t="shared" si="2"/>
        <v>170</v>
      </c>
      <c r="FQ6">
        <f t="shared" si="2"/>
        <v>171</v>
      </c>
      <c r="FR6">
        <f t="shared" si="2"/>
        <v>172</v>
      </c>
      <c r="FS6">
        <f t="shared" si="2"/>
        <v>173</v>
      </c>
      <c r="FT6">
        <f t="shared" si="2"/>
        <v>174</v>
      </c>
    </row>
    <row r="7" spans="1:176">
      <c r="C7" s="3">
        <f>VLOOKUP(C8,pop_table3,2,FALSE)/1000000</f>
        <v>315.55</v>
      </c>
      <c r="D7" s="3">
        <f>VLOOKUP(D8,pop_table3,2,FALSE)/1000000</f>
        <v>1210.1934220000001</v>
      </c>
      <c r="E7" s="3">
        <f>VLOOKUP(E8,pop_table3,2,FALSE)/1000000</f>
        <v>65.605000000000004</v>
      </c>
      <c r="F7" s="3">
        <f>VLOOKUP(F8,pop_table3,2,FALSE)/1000000</f>
        <v>63.181775000000002</v>
      </c>
      <c r="G7" s="3">
        <f>VLOOKUP(G8,pop_table3,2,FALSE)/1000000</f>
        <v>81.992999999999995</v>
      </c>
      <c r="H7" s="3">
        <f>VLOOKUP(H8,pop_table3,2,FALSE)/1000000</f>
        <v>59.499533999999997</v>
      </c>
      <c r="I7" s="3">
        <f>VLOOKUP(I8,pop_table3,2,FALSE)/1000000</f>
        <v>127.36</v>
      </c>
      <c r="J7" s="3">
        <f>VLOOKUP(J8,pop_table3,2,FALSE)/1000000</f>
        <v>143.36980600000001</v>
      </c>
      <c r="K7" s="3">
        <f>VLOOKUP(K8,pop_table3,2,FALSE)/1000000</f>
        <v>47.265321</v>
      </c>
      <c r="L7" s="3">
        <f>VLOOKUP(L8,pop_table3,2,FALSE)/1000000</f>
        <v>35.056063999999999</v>
      </c>
      <c r="M7" s="3">
        <f>VLOOKUP(M8,pop_table3,2,FALSE)/1000000</f>
        <v>7.1738999999999997</v>
      </c>
      <c r="N7" s="3">
        <f>VLOOKUP(N8,pop_table3,2,FALSE)/1000000</f>
        <v>112.336538</v>
      </c>
      <c r="O7" s="3">
        <f>VLOOKUP(O8,pop_table3,2,FALSE)/1000000</f>
        <v>75.627384000000006</v>
      </c>
      <c r="P7" s="3">
        <f>VLOOKUP(P8,pop_table3,2,FALSE)/1000000</f>
        <v>9.5612539999999999</v>
      </c>
      <c r="Q7" s="3">
        <f>VLOOKUP(Q8,pop_table3,2,FALSE)/1000000</f>
        <v>193.94688600000001</v>
      </c>
      <c r="R7" s="3">
        <f>VLOOKUP(R8,pop_table3,2,FALSE)/1000000</f>
        <v>40.117095999999997</v>
      </c>
      <c r="S7" s="3">
        <f>VLOOKUP(S8,pop_table3,2,FALSE)/1000000</f>
        <v>22.943677999999998</v>
      </c>
      <c r="T7" s="3">
        <f>VLOOKUP(T8,pop_table3,2,FALSE)/1000000</f>
        <v>15.961449</v>
      </c>
      <c r="U7" s="3">
        <f>VLOOKUP(U8,pop_table3,2,FALSE)/1000000</f>
        <v>92.337851999999998</v>
      </c>
      <c r="V7" s="3">
        <f>VLOOKUP(V8,pop_table3,2,FALSE)/1000000</f>
        <v>50.004441</v>
      </c>
      <c r="W7" s="3">
        <f>VLOOKUP(W8,pop_table3,2,FALSE)/1000000</f>
        <v>10.815197</v>
      </c>
      <c r="X7" s="3">
        <f>VLOOKUP(X8,pop_table3,2,FALSE)/1000000</f>
        <v>5.6026280000000002</v>
      </c>
      <c r="Y7" s="3">
        <f>VLOOKUP(Y8,pop_table3,2,FALSE)/1000000</f>
        <v>38.533788999999999</v>
      </c>
      <c r="Z7" s="3">
        <f>VLOOKUP(Z8,pop_table3,2,FALSE)/1000000</f>
        <v>15.991673</v>
      </c>
      <c r="AA7" s="3">
        <f>VLOOKUP(AA8,pop_table3,2,FALSE)/1000000</f>
        <v>9.9577310000000008</v>
      </c>
      <c r="AB7" s="3">
        <f>VLOOKUP(AB8,pop_table3,2,FALSE)/1000000</f>
        <v>5.4322100000000004</v>
      </c>
      <c r="AC7" s="3">
        <f>VLOOKUP(AC8,pop_table3,2,FALSE)/1000000</f>
        <v>16.778805999999999</v>
      </c>
      <c r="AD7" s="3">
        <f>VLOOKUP(AD8,pop_table3,2,FALSE)/1000000</f>
        <v>77.27</v>
      </c>
      <c r="AE7" s="3">
        <f>VLOOKUP(AE8,pop_table3,2,FALSE)/1000000</f>
        <v>1354.04</v>
      </c>
      <c r="AF7" s="3">
        <f>VLOOKUP(AF8,pop_table3,2,FALSE)/1000000</f>
        <v>8.4894820000000006</v>
      </c>
      <c r="AG7" s="3">
        <f>VLOOKUP(AG8,pop_table3,2,FALSE)/1000000</f>
        <v>83.661000000000001</v>
      </c>
      <c r="AH7" s="3">
        <f>VLOOKUP(AH8,pop_table3,2,FALSE)/1000000</f>
        <v>19.043766999999999</v>
      </c>
      <c r="AI7" s="3">
        <f>VLOOKUP(AI8,pop_table3,2,FALSE)/1000000</f>
        <v>23.324092</v>
      </c>
      <c r="AJ7" s="3">
        <f>VLOOKUP(AJ8,pop_table3,2,FALSE)/1000000</f>
        <v>11.149625</v>
      </c>
      <c r="AK7" s="3">
        <f>VLOOKUP(AK8,pop_table3,2,FALSE)/1000000</f>
        <v>8.0139999999999993</v>
      </c>
      <c r="AL7" s="3">
        <f>VLOOKUP(AL8,pop_table3,2,FALSE)/1000000</f>
        <v>5.0512750000000004</v>
      </c>
      <c r="AM7" s="3">
        <f>VLOOKUP(AM8,pop_table3,2,FALSE)/1000000</f>
        <v>237.64132599999999</v>
      </c>
      <c r="AN7" s="3">
        <f>VLOOKUP(AN8,pop_table3,2,FALSE)/1000000</f>
        <v>7.9931000000000001</v>
      </c>
      <c r="AO7" s="3">
        <f>VLOOKUP(AO8,pop_table3,2,FALSE)/1000000</f>
        <v>10.562177999999999</v>
      </c>
      <c r="AP7" s="3">
        <f>VLOOKUP(AP8,pop_table3,2,FALSE)/1000000</f>
        <v>65.926260999999997</v>
      </c>
      <c r="AQ7" s="3">
        <f>VLOOKUP(AQ8,pop_table3,2,FALSE)/1000000</f>
        <v>7.3645699999999996</v>
      </c>
      <c r="AR7" s="3">
        <f>VLOOKUP(AR8,pop_table3,2,FALSE)/1000000</f>
        <v>4.5882519999999998</v>
      </c>
      <c r="AS7" s="3">
        <f>VLOOKUP(AS8,pop_table3,2,FALSE)/1000000</f>
        <v>51.770560000000003</v>
      </c>
      <c r="AT7" s="3">
        <f>VLOOKUP(AT8,pop_table3,2,FALSE)/1000000</f>
        <v>29.65</v>
      </c>
      <c r="AU7" s="3">
        <f>VLOOKUP(AU8,pop_table3,2,FALSE)/1000000</f>
        <v>4.4617000000000004</v>
      </c>
      <c r="AV7" s="3">
        <f>VLOOKUP(AV8,pop_table3,2,FALSE)/1000000</f>
        <v>16.572475000000001</v>
      </c>
      <c r="AW7" s="3">
        <f>VLOOKUP(AW8,pop_table3,2,FALSE)/1000000</f>
        <v>28.946100999999999</v>
      </c>
      <c r="AX7" s="3">
        <f>VLOOKUP(AX8,pop_table3,2,FALSE)/1000000</f>
        <v>46.975999999999999</v>
      </c>
      <c r="AY7" s="3">
        <f>VLOOKUP(AY8,pop_table3,2,FALSE)/1000000</f>
        <v>182.59299999999999</v>
      </c>
      <c r="AZ7" s="3">
        <f>VLOOKUP(AZ8,pop_table3,2,FALSE)/1000000</f>
        <v>11.163933999999999</v>
      </c>
      <c r="BA7" s="3">
        <f>VLOOKUP(BA8,pop_table3,2,FALSE)/1000000</f>
        <v>0.321857</v>
      </c>
      <c r="BB7" s="3">
        <f>VLOOKUP(BB8,pop_table3,2,FALSE)/1000000</f>
        <v>5.3124000000000002</v>
      </c>
      <c r="BC7" s="3">
        <f>VLOOKUP(BC8,pop_table3,2,FALSE)/1000000</f>
        <v>0.52490000000000003</v>
      </c>
      <c r="BD7" s="3">
        <f>VLOOKUP(BD8,pop_table3,2,FALSE)/1000000</f>
        <v>30.475144</v>
      </c>
      <c r="BE7" s="3">
        <f>VLOOKUP(BE8,pop_table3,2,FALSE)/1000000</f>
        <v>2.059348</v>
      </c>
      <c r="BF7" s="3">
        <f>VLOOKUP(BF8,pop_table3,2,FALSE)/1000000</f>
        <v>45.539121000000002</v>
      </c>
      <c r="BG7" s="3">
        <f>VLOOKUP(BG8,pop_table3,2,FALSE)/1000000</f>
        <v>32.855200000000004</v>
      </c>
      <c r="BH7" s="3">
        <f>VLOOKUP(BH8,pop_table3,2,FALSE)/1000000</f>
        <v>1.28654</v>
      </c>
      <c r="BI7" s="3">
        <f>VLOOKUP(BI8,pop_table3,2,FALSE)/1000000</f>
        <v>2.821977</v>
      </c>
      <c r="BJ7" s="3">
        <f>VLOOKUP(BJ8,pop_table3,2,FALSE)/1000000</f>
        <v>20.277597</v>
      </c>
      <c r="BK7" s="3">
        <f>VLOOKUP(BK8,pop_table3,2,FALSE)/1000000</f>
        <v>4.4976000000000003</v>
      </c>
      <c r="BL7" s="3">
        <f>VLOOKUP(BL8,pop_table3,2,FALSE)/1000000</f>
        <v>152.51801499999999</v>
      </c>
      <c r="BM7" s="3" t="e">
        <f>VLOOKUP(BM8,pop_table3,2,FALSE)/1000000</f>
        <v>#N/A</v>
      </c>
      <c r="BN7" s="3">
        <f>VLOOKUP(BN8,pop_table3,2,FALSE)/1000000</f>
        <v>2.0270000000000001</v>
      </c>
      <c r="BO7" s="3">
        <f>VLOOKUP(BO8,pop_table3,2,FALSE)/1000000</f>
        <v>2.9729489999999998</v>
      </c>
      <c r="BP7" s="3">
        <f>VLOOKUP(BP8,pop_table3,2,FALSE)/1000000</f>
        <v>88.78</v>
      </c>
      <c r="BQ7" s="3">
        <f>VLOOKUP(BQ8,pop_table3,2,FALSE)/1000000</f>
        <v>9.4452809999999996</v>
      </c>
      <c r="BR7" s="3">
        <f>VLOOKUP(BR8,pop_table3,2,FALSE)/1000000</f>
        <v>37.799999999999997</v>
      </c>
      <c r="BS7" s="3">
        <f>VLOOKUP(BS8,pop_table3,2,FALSE)/1000000</f>
        <v>4.3239999999999998</v>
      </c>
      <c r="BT7" s="3">
        <f>VLOOKUP(BT8,pop_table3,2,FALSE)/1000000</f>
        <v>10.7775</v>
      </c>
      <c r="BU7" s="3">
        <f>VLOOKUP(BU8,pop_table3,2,FALSE)/1000000</f>
        <v>3.0312000000000001</v>
      </c>
      <c r="BV7" s="3">
        <f>VLOOKUP(BV8,pop_table3,2,FALSE)/1000000</f>
        <v>16.934000000000001</v>
      </c>
      <c r="BW7" s="3">
        <f>VLOOKUP(BW8,pop_table3,2,FALSE)/1000000</f>
        <v>3.286314</v>
      </c>
      <c r="BX7" s="3">
        <f>VLOOKUP(BX8,pop_table3,2,FALSE)/1000000</f>
        <v>9.2350999999999992</v>
      </c>
      <c r="BY7" s="3">
        <f>VLOOKUP(BY8,pop_table3,2,FALSE)/1000000</f>
        <v>0.86199999999999999</v>
      </c>
      <c r="BZ7" s="3">
        <f>VLOOKUP(BZ8,pop_table3,2,FALSE)/1000000</f>
        <v>8.2640700000000002</v>
      </c>
      <c r="CA7" s="3">
        <f>VLOOKUP(CA8,pop_table3,2,FALSE)/1000000</f>
        <v>26.494503999999999</v>
      </c>
      <c r="CB7" s="3">
        <f>VLOOKUP(CB8,pop_table3,2,FALSE)/1000000</f>
        <v>15.4511</v>
      </c>
      <c r="CC7" s="3">
        <f>VLOOKUP(CC8,pop_table3,2,FALSE)/1000000</f>
        <v>10.389913</v>
      </c>
      <c r="CD7" s="3">
        <f>VLOOKUP(CD8,pop_table3,2,FALSE)/1000000</f>
        <v>4.6670959999999999</v>
      </c>
      <c r="CE7" s="3">
        <f>VLOOKUP(CE8,pop_table3,2,FALSE)/1000000</f>
        <v>13.567337999999999</v>
      </c>
      <c r="CF7" s="3">
        <f>VLOOKUP(CF8,pop_table3,2,FALSE)/1000000</f>
        <v>9.4624000000000006</v>
      </c>
      <c r="CG7" s="3">
        <f>VLOOKUP(CG8,pop_table3,2,FALSE)/1000000</f>
        <v>29.559100000000001</v>
      </c>
      <c r="CH7" s="3">
        <f>VLOOKUP(CH8,pop_table3,2,FALSE)/1000000</f>
        <v>15.438383999999999</v>
      </c>
      <c r="CI7" s="3">
        <f>VLOOKUP(CI8,pop_table3,2,FALSE)/1000000</f>
        <v>22.024000000000001</v>
      </c>
      <c r="CJ7" s="3">
        <f>VLOOKUP(CJ8,pop_table3,2,FALSE)/1000000</f>
        <v>170.90100000000001</v>
      </c>
      <c r="CK7" s="3">
        <f>VLOOKUP(CK8,pop_table3,2,FALSE)/1000000</f>
        <v>33.33</v>
      </c>
      <c r="CL7" s="3">
        <f>VLOOKUP(CL8,pop_table3,2,FALSE)/1000000</f>
        <v>2.7368000000000001</v>
      </c>
      <c r="CM7" s="3">
        <f>VLOOKUP(CM8,pop_table3,2,FALSE)/1000000</f>
        <v>3.6842E-2</v>
      </c>
      <c r="CN7" s="3">
        <f>VLOOKUP(CN8,pop_table3,2,FALSE)/1000000</f>
        <v>15.730976999999999</v>
      </c>
      <c r="CO7" s="3">
        <f>VLOOKUP(CO8,pop_table3,2,FALSE)/1000000</f>
        <v>24.052230999999999</v>
      </c>
      <c r="CP7" s="3">
        <f>VLOOKUP(CP8,pop_table3,2,FALSE)/1000000</f>
        <v>2.7092999999999998</v>
      </c>
      <c r="CQ7" s="3">
        <f>VLOOKUP(CQ8,pop_table3,2,FALSE)/1000000</f>
        <v>6.5617850000000004</v>
      </c>
      <c r="CR7" s="3">
        <f>VLOOKUP(CR8,pop_table3,2,FALSE)/1000000</f>
        <v>3.4058130000000002</v>
      </c>
      <c r="CS7" s="3">
        <f>VLOOKUP(CS8,pop_table3,2,FALSE)/1000000</f>
        <v>1.3280190000000001</v>
      </c>
      <c r="CT7" s="3">
        <f>VLOOKUP(CT8,pop_table3,2,FALSE)/1000000</f>
        <v>3.5594999999999999</v>
      </c>
      <c r="CU7" s="3">
        <f>VLOOKUP(CU8,pop_table3,2,FALSE)/1000000</f>
        <v>38.610097000000003</v>
      </c>
      <c r="CV7" s="3">
        <f>VLOOKUP(CV8,pop_table3,2,FALSE)/1000000</f>
        <v>14.528662000000001</v>
      </c>
      <c r="CW7" s="3">
        <f>VLOOKUP(CW8,pop_table3,2,FALSE)/1000000</f>
        <v>10.413211</v>
      </c>
      <c r="CX7" s="3">
        <f>VLOOKUP(CX8,pop_table3,2,FALSE)/1000000</f>
        <v>13.395682000000001</v>
      </c>
      <c r="CY7" s="3">
        <f>VLOOKUP(CY8,pop_table3,2,FALSE)/1000000</f>
        <v>24.658823000000002</v>
      </c>
      <c r="CZ7" s="3">
        <f>VLOOKUP(CZ8,pop_table3,2,FALSE)/1000000</f>
        <v>6.2793000000000001</v>
      </c>
      <c r="DA7" s="3">
        <f>VLOOKUP(DA8,pop_table3,2,FALSE)/1000000</f>
        <v>12.973808</v>
      </c>
      <c r="DB7" s="3">
        <f>VLOOKUP(DB8,pop_table3,2,FALSE)/1000000</f>
        <v>7.8</v>
      </c>
      <c r="DC7" s="3">
        <f>VLOOKUP(DC8,pop_table3,2,FALSE)/1000000</f>
        <v>21.395</v>
      </c>
      <c r="DD7" s="3">
        <f>VLOOKUP(DD8,pop_table3,2,FALSE)/1000000</f>
        <v>10.824199999999999</v>
      </c>
      <c r="DE7" s="3">
        <f>VLOOKUP(DE8,pop_table3,2,FALSE)/1000000</f>
        <v>0.41605500000000001</v>
      </c>
      <c r="DF7" s="3" t="e">
        <f>VLOOKUP(DF8,pop_table3,2,FALSE)/1000000</f>
        <v>#N/A</v>
      </c>
      <c r="DG7" s="3">
        <f>VLOOKUP(DG8,pop_table3,2,FALSE)/1000000</f>
        <v>5.2350000000000003</v>
      </c>
      <c r="DH7" s="3">
        <f>VLOOKUP(DH8,pop_table3,2,FALSE)/1000000</f>
        <v>1.2345710000000001</v>
      </c>
      <c r="DI7" s="3">
        <f>VLOOKUP(DI8,pop_table3,2,FALSE)/1000000</f>
        <v>25.5001</v>
      </c>
      <c r="DJ7" s="3">
        <f>VLOOKUP(DJ8,pop_table3,2,FALSE)/1000000</f>
        <v>19.406099999999999</v>
      </c>
      <c r="DK7" s="3">
        <f>VLOOKUP(DK8,pop_table3,2,FALSE)/1000000</f>
        <v>3.5352000000000001E-2</v>
      </c>
      <c r="DL7" s="3">
        <f>VLOOKUP(DL8,pop_table3,2,FALSE)/1000000</f>
        <v>20.609293999999998</v>
      </c>
      <c r="DM7" s="3">
        <f>VLOOKUP(DM8,pop_table3,2,FALSE)/1000000</f>
        <v>0.35146100000000002</v>
      </c>
      <c r="DN7" s="3">
        <f>VLOOKUP(DN8,pop_table3,2,FALSE)/1000000</f>
        <v>23.700714999999999</v>
      </c>
      <c r="DO7" s="3">
        <f>VLOOKUP(DO8,pop_table3,2,FALSE)/1000000</f>
        <v>29.195895</v>
      </c>
      <c r="DP7" s="3">
        <f>VLOOKUP(DP8,pop_table3,2,FALSE)/1000000</f>
        <v>1.917116</v>
      </c>
      <c r="DQ7" s="3">
        <f>VLOOKUP(DQ8,pop_table3,2,FALSE)/1000000</f>
        <v>5.5518999999999998</v>
      </c>
      <c r="DR7" s="3" t="e">
        <f>VLOOKUP(DR8,pop_table3,2,FALSE)/1000000</f>
        <v>#N/A</v>
      </c>
      <c r="DS7" s="3">
        <f>VLOOKUP(DS8,pop_table3,2,FALSE)/1000000</f>
        <v>34.131399999999999</v>
      </c>
      <c r="DT7" s="3">
        <f>VLOOKUP(DT8,pop_table3,2,FALSE)/1000000</f>
        <v>84.320987000000002</v>
      </c>
      <c r="DU7" s="3">
        <f>VLOOKUP(DU8,pop_table3,2,FALSE)/1000000</f>
        <v>8.3850719999999992</v>
      </c>
      <c r="DV7" s="3">
        <f>VLOOKUP(DV8,pop_table3,2,FALSE)/1000000</f>
        <v>0.62002900000000005</v>
      </c>
      <c r="DW7" s="3">
        <f>VLOOKUP(DW8,pop_table3,2,FALSE)/1000000</f>
        <v>3.5820539999999998</v>
      </c>
      <c r="DX7" s="3" t="e">
        <f>VLOOKUP(DX8,pop_table3,2,FALSE)/1000000</f>
        <v>#N/A</v>
      </c>
      <c r="DY7" s="3">
        <f>VLOOKUP(DY8,pop_table3,2,FALSE)/1000000</f>
        <v>1.2579</v>
      </c>
      <c r="DZ7" s="3" t="e">
        <f>VLOOKUP(DZ8,pop_table3,2,FALSE)/1000000</f>
        <v>#N/A</v>
      </c>
      <c r="EA7" s="3">
        <f>VLOOKUP(EA8,pop_table3,2,FALSE)/1000000</f>
        <v>16.274737999999999</v>
      </c>
      <c r="EB7" s="3" t="e">
        <f>VLOOKUP(EB8,pop_table3,2,FALSE)/1000000</f>
        <v>#N/A</v>
      </c>
      <c r="EC7" s="3">
        <f>VLOOKUP(EC8,pop_table3,2,FALSE)/1000000</f>
        <v>10.537222</v>
      </c>
      <c r="ED7" s="3">
        <f>VLOOKUP(ED8,pop_table3,2,FALSE)/1000000</f>
        <v>6.0710449999999998</v>
      </c>
      <c r="EE7" s="3">
        <f>VLOOKUP(EE8,pop_table3,2,FALSE)/1000000</f>
        <v>3.4610409999999998</v>
      </c>
      <c r="EF7" s="3" t="e">
        <f>VLOOKUP(EF8,pop_table3,2,FALSE)/1000000</f>
        <v>#N/A</v>
      </c>
      <c r="EG7" s="3" t="e">
        <f>VLOOKUP(EG8,pop_table3,2,FALSE)/1000000</f>
        <v>#N/A</v>
      </c>
      <c r="EH7" s="3">
        <f>VLOOKUP(EH8,pop_table3,2,FALSE)/1000000</f>
        <v>44.929001999999997</v>
      </c>
      <c r="EI7" s="3">
        <f>VLOOKUP(EI8,pop_table3,2,FALSE)/1000000</f>
        <v>11.274106</v>
      </c>
      <c r="EJ7" s="3" t="e">
        <f>VLOOKUP(EJ8,pop_table3,2,FALSE)/1000000</f>
        <v>#N/A</v>
      </c>
      <c r="EK7" s="3" t="e">
        <f>VLOOKUP(EK8,pop_table3,2,FALSE)/1000000</f>
        <v>#N/A</v>
      </c>
      <c r="EL7" s="3" t="e">
        <f>VLOOKUP(EL8,pop_table3,2,FALSE)/1000000</f>
        <v>#N/A</v>
      </c>
      <c r="EM7" s="3" t="e">
        <f>VLOOKUP(EM8,pop_table3,2,FALSE)/1000000</f>
        <v>#N/A</v>
      </c>
      <c r="EN7" s="3">
        <f>VLOOKUP(EN8,pop_table3,2,FALSE)/1000000</f>
        <v>20.696069999999999</v>
      </c>
      <c r="EO7" s="3">
        <f>VLOOKUP(EO8,pop_table3,2,FALSE)/1000000</f>
        <v>2.1049000000000002</v>
      </c>
      <c r="EP7" s="3">
        <f>VLOOKUP(EP8,pop_table3,2,FALSE)/1000000</f>
        <v>6.5808</v>
      </c>
      <c r="EQ7" s="3">
        <f>VLOOKUP(EQ8,pop_table3,2,FALSE)/1000000</f>
        <v>0.2742</v>
      </c>
      <c r="ER7" s="3">
        <f>VLOOKUP(ER8,pop_table3,2,FALSE)/1000000</f>
        <v>9.6069999999999993</v>
      </c>
      <c r="ES7" s="3" t="e">
        <f>VLOOKUP(ES8,pop_table3,2,FALSE)/1000000</f>
        <v>#N/A</v>
      </c>
      <c r="ET7" s="3">
        <f>VLOOKUP(ET8,pop_table3,2,FALSE)/1000000</f>
        <v>13.092665999999999</v>
      </c>
      <c r="EU7" s="3">
        <f>VLOOKUP(EU8,pop_table3,2,FALSE)/1000000</f>
        <v>1.5208299999999999</v>
      </c>
      <c r="EV7" s="3">
        <f>VLOOKUP(EV8,pop_table3,2,FALSE)/1000000</f>
        <v>1.5940000000000001</v>
      </c>
      <c r="EW7" s="3">
        <f>VLOOKUP(EW8,pop_table3,2,FALSE)/1000000</f>
        <v>0.49187500000000001</v>
      </c>
      <c r="EX7" s="3">
        <f>VLOOKUP(EX8,pop_table3,2,FALSE)/1000000</f>
        <v>0.73234999999999995</v>
      </c>
      <c r="EY7" s="3">
        <f>VLOOKUP(EY8,pop_table3,2,FALSE)/1000000</f>
        <v>8.0535739999999993</v>
      </c>
      <c r="EZ7" s="3">
        <f>VLOOKUP(EZ8,pop_table3,2,FALSE)/1000000</f>
        <v>7.6245999999999994E-2</v>
      </c>
      <c r="FA7" s="3">
        <f>VLOOKUP(FA8,pop_table3,2,FALSE)/1000000</f>
        <v>0.78489399999999998</v>
      </c>
      <c r="FB7" s="3">
        <f>VLOOKUP(FB8,pop_table3,2,FALSE)/1000000</f>
        <v>8.6294999999999997E-2</v>
      </c>
      <c r="FC7" s="3" t="e">
        <f>VLOOKUP(FC8,pop_table3,2,FALSE)/1000000</f>
        <v>#N/A</v>
      </c>
      <c r="FD7" s="3">
        <f>VLOOKUP(FD8,pop_table3,2,FALSE)/1000000</f>
        <v>0.31728000000000001</v>
      </c>
      <c r="FE7" s="3">
        <f>VLOOKUP(FE8,pop_table3,2,FALSE)/1000000</f>
        <v>0.312971</v>
      </c>
      <c r="FF7" s="3">
        <f>VLOOKUP(FF8,pop_table3,2,FALSE)/1000000</f>
        <v>6.5060000000000002</v>
      </c>
      <c r="FG7" s="3">
        <f>VLOOKUP(FG8,pop_table3,2,FALSE)/1000000</f>
        <v>0.18781999999999999</v>
      </c>
      <c r="FH7" s="3">
        <f>VLOOKUP(FH8,pop_table3,2,FALSE)/1000000</f>
        <v>0.58199999999999996</v>
      </c>
      <c r="FI7" s="3">
        <f>VLOOKUP(FI8,pop_table3,2,FALSE)/1000000</f>
        <v>0.53418900000000002</v>
      </c>
      <c r="FJ7" s="3">
        <f>VLOOKUP(FJ8,pop_table3,2,FALSE)/1000000</f>
        <v>2.773479</v>
      </c>
      <c r="FK7" s="3" t="e">
        <f>VLOOKUP(FK8,pop_table3,2,FALSE)/1000000</f>
        <v>#N/A</v>
      </c>
      <c r="FL7" s="3">
        <f>VLOOKUP(FL8,pop_table3,2,FALSE)/1000000</f>
        <v>4.6669999999999998</v>
      </c>
      <c r="FM7" s="3" t="e">
        <f>VLOOKUP(FM8,pop_table3,2,FALSE)/1000000</f>
        <v>#N/A</v>
      </c>
      <c r="FN7" s="3">
        <f>VLOOKUP(FN8,pop_table3,2,FALSE)/1000000</f>
        <v>6.1829999999999998</v>
      </c>
      <c r="FO7" s="3" t="e">
        <f>VLOOKUP(FO8,pop_table3,2,FALSE)/1000000</f>
        <v>#N/A</v>
      </c>
      <c r="FP7" s="3">
        <f>VLOOKUP(FP8,pop_table3,2,FALSE)/1000000</f>
        <v>0.85803799999999997</v>
      </c>
      <c r="FQ7" s="3">
        <f>VLOOKUP(FQ8,pop_table3,2,FALSE)/1000000</f>
        <v>24.527000000000001</v>
      </c>
      <c r="FR7" s="3">
        <f>VLOOKUP(FR8,pop_table3,2,FALSE)/1000000</f>
        <v>3.4766080000000001</v>
      </c>
      <c r="FS7" s="3" t="e">
        <f>VLOOKUP(FS8,pop_table3,2,FALSE)/1000000</f>
        <v>#N/A</v>
      </c>
      <c r="FT7" s="3" t="e">
        <f>VLOOKUP(FT8,pop_table3,2,FALSE)/1000000</f>
        <v>#N/A</v>
      </c>
    </row>
    <row r="8" spans="1:176">
      <c r="B8" t="s">
        <v>0</v>
      </c>
      <c r="C8" t="s">
        <v>1</v>
      </c>
      <c r="D8" t="s">
        <v>2</v>
      </c>
      <c r="E8" t="s">
        <v>3</v>
      </c>
      <c r="F8" t="s">
        <v>4</v>
      </c>
      <c r="G8" t="s">
        <v>5</v>
      </c>
      <c r="H8" t="s">
        <v>6</v>
      </c>
      <c r="I8" t="s">
        <v>7</v>
      </c>
      <c r="J8" t="s">
        <v>8</v>
      </c>
      <c r="K8" t="s">
        <v>9</v>
      </c>
      <c r="L8" t="s">
        <v>10</v>
      </c>
      <c r="M8" t="s">
        <v>11</v>
      </c>
      <c r="N8" t="s">
        <v>12</v>
      </c>
      <c r="O8" t="s">
        <v>13</v>
      </c>
      <c r="P8" t="s">
        <v>14</v>
      </c>
      <c r="Q8" t="s">
        <v>15</v>
      </c>
      <c r="R8" t="s">
        <v>16</v>
      </c>
      <c r="S8" t="s">
        <v>17</v>
      </c>
      <c r="T8" t="s">
        <v>18</v>
      </c>
      <c r="U8" t="s">
        <v>19</v>
      </c>
      <c r="V8" t="s">
        <v>20</v>
      </c>
      <c r="W8" t="s">
        <v>21</v>
      </c>
      <c r="X8" t="s">
        <v>22</v>
      </c>
      <c r="Y8" t="s">
        <v>23</v>
      </c>
      <c r="Z8" t="s">
        <v>24</v>
      </c>
      <c r="AA8" t="s">
        <v>25</v>
      </c>
      <c r="AB8" t="s">
        <v>26</v>
      </c>
      <c r="AC8" t="s">
        <v>27</v>
      </c>
      <c r="AD8" t="s">
        <v>28</v>
      </c>
      <c r="AE8" t="s">
        <v>29</v>
      </c>
      <c r="AF8" t="s">
        <v>30</v>
      </c>
      <c r="AG8" t="s">
        <v>31</v>
      </c>
      <c r="AH8" t="s">
        <v>32</v>
      </c>
      <c r="AI8" t="s">
        <v>33</v>
      </c>
      <c r="AJ8" t="s">
        <v>34</v>
      </c>
      <c r="AK8" t="s">
        <v>35</v>
      </c>
      <c r="AL8" t="s">
        <v>36</v>
      </c>
      <c r="AM8" t="s">
        <v>37</v>
      </c>
      <c r="AN8" t="s">
        <v>38</v>
      </c>
      <c r="AO8" t="s">
        <v>39</v>
      </c>
      <c r="AP8" t="s">
        <v>40</v>
      </c>
      <c r="AQ8" t="s">
        <v>41</v>
      </c>
      <c r="AR8" t="s">
        <v>42</v>
      </c>
      <c r="AS8" t="s">
        <v>43</v>
      </c>
      <c r="AT8" t="s">
        <v>44</v>
      </c>
      <c r="AU8" t="s">
        <v>45</v>
      </c>
      <c r="AV8" t="s">
        <v>46</v>
      </c>
      <c r="AW8" t="s">
        <v>47</v>
      </c>
      <c r="AX8" t="s">
        <v>48</v>
      </c>
      <c r="AY8" t="s">
        <v>49</v>
      </c>
      <c r="AZ8" t="s">
        <v>50</v>
      </c>
      <c r="BA8" t="s">
        <v>51</v>
      </c>
      <c r="BB8" t="s">
        <v>52</v>
      </c>
      <c r="BC8" t="s">
        <v>53</v>
      </c>
      <c r="BD8" t="s">
        <v>54</v>
      </c>
      <c r="BE8" t="s">
        <v>55</v>
      </c>
      <c r="BF8" t="s">
        <v>56</v>
      </c>
      <c r="BG8" t="s">
        <v>57</v>
      </c>
      <c r="BH8" t="s">
        <v>58</v>
      </c>
      <c r="BI8" t="s">
        <v>59</v>
      </c>
      <c r="BJ8" t="s">
        <v>60</v>
      </c>
      <c r="BK8" t="s">
        <v>61</v>
      </c>
      <c r="BL8" t="s">
        <v>62</v>
      </c>
      <c r="BM8" t="s">
        <v>63</v>
      </c>
      <c r="BN8" t="s">
        <v>64</v>
      </c>
      <c r="BO8" t="s">
        <v>65</v>
      </c>
      <c r="BP8" t="s">
        <v>66</v>
      </c>
      <c r="BQ8" t="s">
        <v>67</v>
      </c>
      <c r="BR8" t="s">
        <v>68</v>
      </c>
      <c r="BS8" t="s">
        <v>69</v>
      </c>
      <c r="BT8" t="s">
        <v>70</v>
      </c>
      <c r="BU8" t="s">
        <v>71</v>
      </c>
      <c r="BV8" t="s">
        <v>72</v>
      </c>
      <c r="BW8" t="s">
        <v>73</v>
      </c>
      <c r="BX8" t="s">
        <v>74</v>
      </c>
      <c r="BY8" t="s">
        <v>75</v>
      </c>
      <c r="BZ8" t="s">
        <v>76</v>
      </c>
      <c r="CA8" t="s">
        <v>77</v>
      </c>
      <c r="CB8" t="s">
        <v>78</v>
      </c>
      <c r="CC8" t="s">
        <v>79</v>
      </c>
      <c r="CD8" t="s">
        <v>80</v>
      </c>
      <c r="CE8" t="s">
        <v>81</v>
      </c>
      <c r="CF8" t="s">
        <v>82</v>
      </c>
      <c r="CG8" t="s">
        <v>83</v>
      </c>
      <c r="CH8" t="s">
        <v>84</v>
      </c>
      <c r="CI8" t="s">
        <v>85</v>
      </c>
      <c r="CJ8" t="s">
        <v>86</v>
      </c>
      <c r="CK8" t="s">
        <v>87</v>
      </c>
      <c r="CL8" t="s">
        <v>88</v>
      </c>
      <c r="CM8" t="s">
        <v>89</v>
      </c>
      <c r="CN8" t="s">
        <v>90</v>
      </c>
      <c r="CO8" t="s">
        <v>91</v>
      </c>
      <c r="CP8" t="s">
        <v>92</v>
      </c>
      <c r="CQ8" t="s">
        <v>93</v>
      </c>
      <c r="CR8" t="s">
        <v>94</v>
      </c>
      <c r="CS8" t="s">
        <v>95</v>
      </c>
      <c r="CT8" t="s">
        <v>96</v>
      </c>
      <c r="CU8" t="s">
        <v>97</v>
      </c>
      <c r="CV8" t="s">
        <v>98</v>
      </c>
      <c r="CW8" t="s">
        <v>99</v>
      </c>
      <c r="CX8" t="s">
        <v>100</v>
      </c>
      <c r="CY8" t="s">
        <v>101</v>
      </c>
      <c r="CZ8" t="s">
        <v>102</v>
      </c>
      <c r="DA8" t="s">
        <v>103</v>
      </c>
      <c r="DB8" t="s">
        <v>104</v>
      </c>
      <c r="DC8" t="s">
        <v>105</v>
      </c>
      <c r="DD8" t="s">
        <v>106</v>
      </c>
      <c r="DE8" t="s">
        <v>107</v>
      </c>
      <c r="DF8" t="s">
        <v>108</v>
      </c>
      <c r="DG8" t="s">
        <v>109</v>
      </c>
      <c r="DH8" t="s">
        <v>110</v>
      </c>
      <c r="DI8" t="s">
        <v>111</v>
      </c>
      <c r="DJ8" t="s">
        <v>112</v>
      </c>
      <c r="DK8" t="s">
        <v>113</v>
      </c>
      <c r="DL8" t="s">
        <v>114</v>
      </c>
      <c r="DM8" t="s">
        <v>115</v>
      </c>
      <c r="DN8" t="s">
        <v>116</v>
      </c>
      <c r="DO8" t="s">
        <v>117</v>
      </c>
      <c r="DP8" t="s">
        <v>118</v>
      </c>
      <c r="DQ8" t="s">
        <v>119</v>
      </c>
      <c r="DR8" t="s">
        <v>120</v>
      </c>
      <c r="DS8" t="s">
        <v>121</v>
      </c>
      <c r="DT8" t="s">
        <v>122</v>
      </c>
      <c r="DU8" t="s">
        <v>123</v>
      </c>
      <c r="DV8" t="s">
        <v>124</v>
      </c>
      <c r="DW8" t="s">
        <v>125</v>
      </c>
      <c r="DX8" t="s">
        <v>126</v>
      </c>
      <c r="DY8" t="s">
        <v>127</v>
      </c>
      <c r="DZ8" t="s">
        <v>128</v>
      </c>
      <c r="EA8" t="s">
        <v>129</v>
      </c>
      <c r="EB8" t="s">
        <v>130</v>
      </c>
      <c r="EC8" t="s">
        <v>131</v>
      </c>
      <c r="ED8" t="s">
        <v>132</v>
      </c>
      <c r="EE8" t="s">
        <v>133</v>
      </c>
      <c r="EF8" t="s">
        <v>134</v>
      </c>
      <c r="EG8" t="s">
        <v>135</v>
      </c>
      <c r="EH8" t="s">
        <v>136</v>
      </c>
      <c r="EI8" t="s">
        <v>137</v>
      </c>
      <c r="EJ8" t="s">
        <v>138</v>
      </c>
      <c r="EK8" t="s">
        <v>139</v>
      </c>
      <c r="EL8" t="s">
        <v>140</v>
      </c>
      <c r="EM8" t="s">
        <v>141</v>
      </c>
      <c r="EN8" t="s">
        <v>142</v>
      </c>
      <c r="EO8" t="s">
        <v>143</v>
      </c>
      <c r="EP8" t="s">
        <v>144</v>
      </c>
      <c r="EQ8" t="s">
        <v>145</v>
      </c>
      <c r="ER8" t="s">
        <v>146</v>
      </c>
      <c r="ES8" t="s">
        <v>147</v>
      </c>
      <c r="ET8" t="s">
        <v>148</v>
      </c>
      <c r="EU8" t="s">
        <v>149</v>
      </c>
      <c r="EV8" t="s">
        <v>150</v>
      </c>
      <c r="EW8" t="s">
        <v>151</v>
      </c>
      <c r="EX8" t="s">
        <v>152</v>
      </c>
      <c r="EY8" t="s">
        <v>153</v>
      </c>
      <c r="EZ8" t="s">
        <v>154</v>
      </c>
      <c r="FA8" t="s">
        <v>155</v>
      </c>
      <c r="FB8" t="s">
        <v>156</v>
      </c>
      <c r="FC8" t="s">
        <v>157</v>
      </c>
      <c r="FD8" t="s">
        <v>158</v>
      </c>
      <c r="FE8" t="s">
        <v>159</v>
      </c>
      <c r="FF8" t="s">
        <v>160</v>
      </c>
      <c r="FG8" t="s">
        <v>161</v>
      </c>
      <c r="FH8" t="s">
        <v>162</v>
      </c>
      <c r="FI8" t="s">
        <v>163</v>
      </c>
      <c r="FJ8" t="s">
        <v>164</v>
      </c>
      <c r="FK8" t="s">
        <v>165</v>
      </c>
      <c r="FL8" t="s">
        <v>166</v>
      </c>
      <c r="FM8" t="s">
        <v>167</v>
      </c>
      <c r="FN8" t="s">
        <v>168</v>
      </c>
      <c r="FO8" t="s">
        <v>169</v>
      </c>
      <c r="FP8" t="s">
        <v>170</v>
      </c>
      <c r="FQ8" t="s">
        <v>171</v>
      </c>
      <c r="FR8" t="s">
        <v>172</v>
      </c>
      <c r="FS8" t="s">
        <v>173</v>
      </c>
      <c r="FT8" t="s">
        <v>174</v>
      </c>
    </row>
    <row r="9" spans="1:176">
      <c r="C9" s="3">
        <f>C11/C7</f>
        <v>141.67009982570116</v>
      </c>
      <c r="D9" s="3">
        <f t="shared" ref="D9:BO9" si="3">D11/D7</f>
        <v>7.6913325017230179</v>
      </c>
      <c r="E9" s="3">
        <f t="shared" si="3"/>
        <v>118.16172547824098</v>
      </c>
      <c r="F9" s="3">
        <f t="shared" si="3"/>
        <v>111.89935705351741</v>
      </c>
      <c r="G9" s="3">
        <f t="shared" si="3"/>
        <v>79.397021696974136</v>
      </c>
      <c r="H9" s="3">
        <f t="shared" si="3"/>
        <v>102.32012909546485</v>
      </c>
      <c r="I9" s="3">
        <f t="shared" si="3"/>
        <v>42.085427135678394</v>
      </c>
      <c r="J9" s="3">
        <f t="shared" si="3"/>
        <v>26.86060689794056</v>
      </c>
      <c r="K9" s="3">
        <f t="shared" si="3"/>
        <v>78.260338060541258</v>
      </c>
      <c r="L9" s="3">
        <f t="shared" si="3"/>
        <v>100.06827919985541</v>
      </c>
      <c r="M9" s="3">
        <f t="shared" si="3"/>
        <v>475.47359177016688</v>
      </c>
      <c r="N9" s="3">
        <f t="shared" si="3"/>
        <v>24.061628105363187</v>
      </c>
      <c r="O9" s="3">
        <f t="shared" si="3"/>
        <v>33.017140986920822</v>
      </c>
      <c r="P9" s="3">
        <f t="shared" si="3"/>
        <v>179.47436601935269</v>
      </c>
      <c r="Q9" s="3">
        <f t="shared" si="3"/>
        <v>8.5487322544585727</v>
      </c>
      <c r="R9" s="3">
        <f t="shared" si="3"/>
        <v>39.185288985025238</v>
      </c>
      <c r="S9" s="3">
        <f t="shared" si="3"/>
        <v>65.46465653850268</v>
      </c>
      <c r="T9" s="3">
        <f t="shared" si="3"/>
        <v>93.412571753353973</v>
      </c>
      <c r="U9" s="3">
        <f t="shared" si="3"/>
        <v>15.68154303611048</v>
      </c>
      <c r="V9" s="3">
        <f t="shared" si="3"/>
        <v>28.937429777487164</v>
      </c>
      <c r="W9" s="3">
        <f t="shared" si="3"/>
        <v>127.69069301280412</v>
      </c>
      <c r="X9" s="3">
        <f t="shared" si="3"/>
        <v>220.07529323738788</v>
      </c>
      <c r="Y9" s="3">
        <f t="shared" si="3"/>
        <v>31.660525260051639</v>
      </c>
      <c r="Z9" s="3">
        <f t="shared" si="3"/>
        <v>75.16411822577912</v>
      </c>
      <c r="AA9" s="3">
        <f t="shared" si="3"/>
        <v>116.19112828012726</v>
      </c>
      <c r="AB9" s="3">
        <f t="shared" si="3"/>
        <v>194.39601929969569</v>
      </c>
      <c r="AC9" s="3">
        <f t="shared" si="3"/>
        <v>62.102154348765936</v>
      </c>
      <c r="AD9" s="3">
        <f t="shared" si="3"/>
        <v>12.695742202665977</v>
      </c>
      <c r="AE9" s="3">
        <f t="shared" si="3"/>
        <v>0.70677380284186586</v>
      </c>
      <c r="AF9" s="3">
        <f t="shared" si="3"/>
        <v>86.34213489115119</v>
      </c>
      <c r="AG9" s="3">
        <f t="shared" si="3"/>
        <v>8.6778785814178647</v>
      </c>
      <c r="AH9" s="3">
        <f t="shared" si="3"/>
        <v>37.755135315402676</v>
      </c>
      <c r="AI9" s="3">
        <f t="shared" si="3"/>
        <v>30.011886421988045</v>
      </c>
      <c r="AJ9" s="3">
        <f t="shared" si="3"/>
        <v>62.064867652499522</v>
      </c>
      <c r="AK9" s="3">
        <f t="shared" si="3"/>
        <v>84.976291489892688</v>
      </c>
      <c r="AL9" s="3">
        <f t="shared" si="3"/>
        <v>129.86820159266719</v>
      </c>
      <c r="AM9" s="3">
        <f t="shared" si="3"/>
        <v>2.3607005121659692</v>
      </c>
      <c r="AN9" s="3">
        <f t="shared" si="3"/>
        <v>63.429708123256304</v>
      </c>
      <c r="AO9" s="3">
        <f t="shared" si="3"/>
        <v>45.350494945266028</v>
      </c>
      <c r="AP9" s="3">
        <f t="shared" si="3"/>
        <v>7.0836718618093633</v>
      </c>
      <c r="AQ9" s="3">
        <f t="shared" si="3"/>
        <v>59.066585014467918</v>
      </c>
      <c r="AR9" s="3">
        <f t="shared" si="3"/>
        <v>75.192033916184201</v>
      </c>
      <c r="AS9" s="3">
        <f t="shared" si="3"/>
        <v>5.8141152036987815</v>
      </c>
      <c r="AT9" s="3">
        <f t="shared" si="3"/>
        <v>9.5109612141652615</v>
      </c>
      <c r="AU9" s="3">
        <f t="shared" si="3"/>
        <v>62.532218661048475</v>
      </c>
      <c r="AV9" s="3">
        <f t="shared" si="3"/>
        <v>14.240480073133313</v>
      </c>
      <c r="AW9" s="3">
        <f t="shared" si="3"/>
        <v>5.9420783476157979</v>
      </c>
      <c r="AX9" s="3">
        <f t="shared" si="3"/>
        <v>3.1931198910081746</v>
      </c>
      <c r="AY9" s="3">
        <f t="shared" si="3"/>
        <v>0.78316255278132241</v>
      </c>
      <c r="AZ9" s="3">
        <f t="shared" si="3"/>
        <v>11.913363156751016</v>
      </c>
      <c r="BA9" s="3">
        <f t="shared" si="3"/>
        <v>397.69214278390712</v>
      </c>
      <c r="BB9" s="3">
        <f t="shared" si="3"/>
        <v>23.153377004743618</v>
      </c>
      <c r="BC9" s="3">
        <f t="shared" si="3"/>
        <v>220.99447513812154</v>
      </c>
      <c r="BD9" s="3">
        <f t="shared" si="3"/>
        <v>3.3469899272666277</v>
      </c>
      <c r="BE9" s="3">
        <f t="shared" si="3"/>
        <v>47.102286743182795</v>
      </c>
      <c r="BF9" s="3">
        <f t="shared" si="3"/>
        <v>2.0641592972336906</v>
      </c>
      <c r="BG9" s="3">
        <f t="shared" si="3"/>
        <v>2.6175460809856581</v>
      </c>
      <c r="BH9" s="3">
        <f t="shared" si="3"/>
        <v>65.291401744213161</v>
      </c>
      <c r="BI9" s="3">
        <f t="shared" si="3"/>
        <v>27.994558424820614</v>
      </c>
      <c r="BJ9" s="3">
        <f t="shared" si="3"/>
        <v>3.7972941271098346</v>
      </c>
      <c r="BK9" s="3">
        <f t="shared" si="3"/>
        <v>17.120241906794735</v>
      </c>
      <c r="BL9" s="3">
        <f t="shared" si="3"/>
        <v>0.48518858575493529</v>
      </c>
      <c r="BM9" s="3" t="e">
        <f t="shared" si="3"/>
        <v>#N/A</v>
      </c>
      <c r="BN9" s="3">
        <f t="shared" si="3"/>
        <v>33.053774050320669</v>
      </c>
      <c r="BO9" s="3">
        <f t="shared" si="3"/>
        <v>22.536545362870335</v>
      </c>
      <c r="BP9" s="3">
        <f t="shared" ref="BP9:EA9" si="4">BP11/BP7</f>
        <v>0.73214687992791172</v>
      </c>
      <c r="BQ9" s="3">
        <f t="shared" si="4"/>
        <v>6.0347595799426195</v>
      </c>
      <c r="BR9" s="3">
        <f t="shared" si="4"/>
        <v>1.3756613756613758</v>
      </c>
      <c r="BS9" s="3">
        <f t="shared" si="4"/>
        <v>11.79463459759482</v>
      </c>
      <c r="BT9" s="3">
        <f t="shared" si="4"/>
        <v>4.6392948271862675</v>
      </c>
      <c r="BU9" s="3">
        <f t="shared" si="4"/>
        <v>16.165215096331487</v>
      </c>
      <c r="BV9" s="3">
        <f t="shared" si="4"/>
        <v>2.7754812802645565</v>
      </c>
      <c r="BW9" s="3">
        <f t="shared" si="4"/>
        <v>13.693152875835967</v>
      </c>
      <c r="BX9" s="3">
        <f t="shared" si="4"/>
        <v>4.7644313542896128</v>
      </c>
      <c r="BY9" s="3">
        <f t="shared" si="4"/>
        <v>39.443155452436194</v>
      </c>
      <c r="BZ9" s="3">
        <f t="shared" si="4"/>
        <v>3.6301725421009259</v>
      </c>
      <c r="CA9" s="3">
        <f t="shared" si="4"/>
        <v>1.0945666316304694</v>
      </c>
      <c r="CB9" s="3">
        <f t="shared" si="4"/>
        <v>1.8768890240824279</v>
      </c>
      <c r="CC9" s="3">
        <f t="shared" si="4"/>
        <v>2.7911687037225432</v>
      </c>
      <c r="CD9" s="3">
        <f t="shared" si="4"/>
        <v>5.7851820489657806</v>
      </c>
      <c r="CE9" s="3">
        <f t="shared" si="4"/>
        <v>1.990073513315582</v>
      </c>
      <c r="CF9" s="3">
        <f t="shared" si="4"/>
        <v>2.5363544132566789</v>
      </c>
      <c r="CG9" s="3">
        <f t="shared" si="4"/>
        <v>0.81193270431102438</v>
      </c>
      <c r="CH9" s="3">
        <f t="shared" si="4"/>
        <v>1.4897932322450329</v>
      </c>
      <c r="CI9" s="3">
        <f t="shared" si="4"/>
        <v>0.95350526698147475</v>
      </c>
      <c r="CJ9" s="3">
        <f t="shared" si="4"/>
        <v>0.11702681669504567</v>
      </c>
      <c r="CK9" s="3">
        <f t="shared" si="4"/>
        <v>0.60006000600060005</v>
      </c>
      <c r="CL9" s="3">
        <f t="shared" si="4"/>
        <v>7.3078047354574682</v>
      </c>
      <c r="CM9" s="3">
        <f t="shared" si="4"/>
        <v>488.57282449378425</v>
      </c>
      <c r="CN9" s="3">
        <f t="shared" si="4"/>
        <v>1.0806703232736277</v>
      </c>
      <c r="CO9" s="3">
        <f t="shared" si="4"/>
        <v>0.62364277143355229</v>
      </c>
      <c r="CP9" s="3">
        <f t="shared" si="4"/>
        <v>5.1673864097737425</v>
      </c>
      <c r="CQ9" s="3">
        <f t="shared" si="4"/>
        <v>1.9811682339485368</v>
      </c>
      <c r="CR9" s="3">
        <f t="shared" si="4"/>
        <v>3.5233878078449989</v>
      </c>
      <c r="CS9" s="3">
        <f t="shared" si="4"/>
        <v>9.0360152979738988</v>
      </c>
      <c r="CT9" s="3">
        <f t="shared" si="4"/>
        <v>3.3712600084281501</v>
      </c>
      <c r="CU9" s="3">
        <f t="shared" si="4"/>
        <v>0.3107995299778708</v>
      </c>
      <c r="CV9" s="3">
        <f t="shared" si="4"/>
        <v>0.75712409029819816</v>
      </c>
      <c r="CW9" s="3">
        <f t="shared" si="4"/>
        <v>1.0563504379196771</v>
      </c>
      <c r="CX9" s="3">
        <f t="shared" si="4"/>
        <v>0.82116013204852123</v>
      </c>
      <c r="CY9" s="3">
        <f t="shared" si="4"/>
        <v>0.40553435985164416</v>
      </c>
      <c r="CZ9" s="3">
        <f t="shared" si="4"/>
        <v>1.592534199671938</v>
      </c>
      <c r="DA9" s="3">
        <f t="shared" si="4"/>
        <v>0.77078372055452027</v>
      </c>
      <c r="DB9" s="3">
        <f t="shared" si="4"/>
        <v>1.153846153846154</v>
      </c>
      <c r="DC9" s="3">
        <f t="shared" si="4"/>
        <v>0.42065903248422531</v>
      </c>
      <c r="DD9" s="3">
        <f t="shared" si="4"/>
        <v>0.73908464366881621</v>
      </c>
      <c r="DE9" s="3">
        <f t="shared" si="4"/>
        <v>19.228227037290743</v>
      </c>
      <c r="DF9" s="3" t="e">
        <f t="shared" si="4"/>
        <v>#N/A</v>
      </c>
      <c r="DG9" s="3">
        <f t="shared" si="4"/>
        <v>1.5281757402101241</v>
      </c>
      <c r="DH9" s="3">
        <f t="shared" si="4"/>
        <v>6.4799837352408245</v>
      </c>
      <c r="DI9" s="3">
        <f t="shared" si="4"/>
        <v>0.31372425990486313</v>
      </c>
      <c r="DJ9" s="3">
        <f t="shared" si="4"/>
        <v>0.36071132272842049</v>
      </c>
      <c r="DK9" s="3">
        <f t="shared" si="4"/>
        <v>198.00859923059514</v>
      </c>
      <c r="DL9" s="3">
        <f t="shared" si="4"/>
        <v>0.29113078788628083</v>
      </c>
      <c r="DM9" s="3">
        <f t="shared" si="4"/>
        <v>17.07159542595053</v>
      </c>
      <c r="DN9" s="3">
        <f t="shared" si="4"/>
        <v>0.21096409960627771</v>
      </c>
      <c r="DO9" s="3">
        <f t="shared" si="4"/>
        <v>0.17125695239005345</v>
      </c>
      <c r="DP9" s="3">
        <f t="shared" si="4"/>
        <v>2.6080842265152446</v>
      </c>
      <c r="DQ9" s="3">
        <f t="shared" si="4"/>
        <v>0.90059258992417013</v>
      </c>
      <c r="DR9" s="3" t="e">
        <f t="shared" si="4"/>
        <v>#N/A</v>
      </c>
      <c r="DS9" s="3">
        <f t="shared" si="4"/>
        <v>0.14649267243652472</v>
      </c>
      <c r="DT9" s="3">
        <f t="shared" si="4"/>
        <v>4.7437774892269705E-2</v>
      </c>
      <c r="DU9" s="3">
        <f t="shared" si="4"/>
        <v>0.47703824129357508</v>
      </c>
      <c r="DV9" s="3">
        <f t="shared" si="4"/>
        <v>6.4513111483495118</v>
      </c>
      <c r="DW9" s="3">
        <f t="shared" si="4"/>
        <v>1.1166777496933324</v>
      </c>
      <c r="DX9" s="3" t="e">
        <f t="shared" si="4"/>
        <v>#N/A</v>
      </c>
      <c r="DY9" s="3">
        <f t="shared" si="4"/>
        <v>2.3849272597185784</v>
      </c>
      <c r="DZ9" s="3" t="e">
        <f t="shared" si="4"/>
        <v>#N/A</v>
      </c>
      <c r="EA9" s="3">
        <f t="shared" si="4"/>
        <v>0.18433476471326299</v>
      </c>
      <c r="EB9" s="3" t="e">
        <f t="shared" ref="EB9:FT9" si="5">EB11/EB7</f>
        <v>#N/A</v>
      </c>
      <c r="EC9" s="3">
        <f t="shared" si="5"/>
        <v>0.28470501997585324</v>
      </c>
      <c r="ED9" s="3">
        <f t="shared" si="5"/>
        <v>0.49414886564009985</v>
      </c>
      <c r="EE9" s="3">
        <f t="shared" si="5"/>
        <v>0.86679123419803472</v>
      </c>
      <c r="EF9" s="3" t="e">
        <f t="shared" si="5"/>
        <v>#N/A</v>
      </c>
      <c r="EG9" s="3" t="e">
        <f t="shared" si="5"/>
        <v>#N/A</v>
      </c>
      <c r="EH9" s="3">
        <f t="shared" si="5"/>
        <v>6.6772015100624763E-2</v>
      </c>
      <c r="EI9" s="3">
        <f t="shared" si="5"/>
        <v>0.26609648694096011</v>
      </c>
      <c r="EJ9" s="3" t="e">
        <f t="shared" si="5"/>
        <v>#N/A</v>
      </c>
      <c r="EK9" s="3" t="e">
        <f t="shared" si="5"/>
        <v>#N/A</v>
      </c>
      <c r="EL9" s="3" t="e">
        <f t="shared" si="5"/>
        <v>#N/A</v>
      </c>
      <c r="EM9" s="3" t="e">
        <f t="shared" si="5"/>
        <v>#N/A</v>
      </c>
      <c r="EN9" s="3">
        <f t="shared" si="5"/>
        <v>9.6636704456449951E-2</v>
      </c>
      <c r="EO9" s="3">
        <f t="shared" si="5"/>
        <v>0.95016390327331457</v>
      </c>
      <c r="EP9" s="3">
        <f t="shared" si="5"/>
        <v>0.30391441769997568</v>
      </c>
      <c r="EQ9" s="3">
        <f t="shared" si="5"/>
        <v>7.2939460247994168</v>
      </c>
      <c r="ER9" s="3">
        <f t="shared" si="5"/>
        <v>0.20818153429790778</v>
      </c>
      <c r="ES9" s="3" t="e">
        <f t="shared" si="5"/>
        <v>#N/A</v>
      </c>
      <c r="ET9" s="3">
        <f t="shared" si="5"/>
        <v>0.15275727647829709</v>
      </c>
      <c r="EU9" s="3">
        <f t="shared" si="5"/>
        <v>1.3150713754989052</v>
      </c>
      <c r="EV9" s="3">
        <f t="shared" si="5"/>
        <v>1.2547051442910915</v>
      </c>
      <c r="EW9" s="3">
        <f t="shared" si="5"/>
        <v>4.066073697585769</v>
      </c>
      <c r="EX9" s="3">
        <f t="shared" si="5"/>
        <v>2.7309346623882025</v>
      </c>
      <c r="EY9" s="3">
        <f t="shared" si="5"/>
        <v>0.24833694953321347</v>
      </c>
      <c r="EZ9" s="3">
        <f t="shared" si="5"/>
        <v>26.230884243107838</v>
      </c>
      <c r="FA9" s="3">
        <f t="shared" si="5"/>
        <v>1.274057388641014</v>
      </c>
      <c r="FB9" s="3">
        <f t="shared" si="5"/>
        <v>11.588156903644476</v>
      </c>
      <c r="FC9" s="3" t="e">
        <f t="shared" si="5"/>
        <v>#N/A</v>
      </c>
      <c r="FD9" s="3">
        <f t="shared" si="5"/>
        <v>3.1517902168431671</v>
      </c>
      <c r="FE9" s="3">
        <f t="shared" si="5"/>
        <v>3.1951842183461086</v>
      </c>
      <c r="FF9" s="3">
        <f t="shared" si="5"/>
        <v>0.1537042729787888</v>
      </c>
      <c r="FG9" s="3">
        <f t="shared" si="5"/>
        <v>5.3242466191033975</v>
      </c>
      <c r="FH9" s="3">
        <f t="shared" si="5"/>
        <v>1.7182130584192441</v>
      </c>
      <c r="FI9" s="3">
        <f t="shared" si="5"/>
        <v>1.8719966154301193</v>
      </c>
      <c r="FJ9" s="3">
        <f t="shared" si="5"/>
        <v>0.36055798511544523</v>
      </c>
      <c r="FK9" s="3" t="e">
        <f t="shared" si="5"/>
        <v>#N/A</v>
      </c>
      <c r="FL9" s="3">
        <f t="shared" si="5"/>
        <v>0.21427040925648169</v>
      </c>
      <c r="FM9" s="3" t="e">
        <f t="shared" si="5"/>
        <v>#N/A</v>
      </c>
      <c r="FN9" s="3">
        <f t="shared" si="5"/>
        <v>0.16173378618793466</v>
      </c>
      <c r="FO9" s="3" t="e">
        <f t="shared" si="5"/>
        <v>#N/A</v>
      </c>
      <c r="FP9" s="3">
        <f t="shared" si="5"/>
        <v>1.1654495488544796</v>
      </c>
      <c r="FQ9" s="3">
        <f t="shared" si="5"/>
        <v>4.0771394789415744E-2</v>
      </c>
      <c r="FR9" s="3">
        <f t="shared" si="5"/>
        <v>0.28763668495268951</v>
      </c>
      <c r="FS9" s="3" t="e">
        <f t="shared" si="5"/>
        <v>#N/A</v>
      </c>
      <c r="FT9" s="3" t="e">
        <f t="shared" si="5"/>
        <v>#N/A</v>
      </c>
    </row>
    <row r="10" spans="1:176">
      <c r="C10" t="str">
        <f>CONCATENATE(C8," : ",C11)</f>
        <v>USA : 44704</v>
      </c>
      <c r="D10" t="str">
        <f>CONCATENATE(D8," : ",D11)</f>
        <v>India : 9308</v>
      </c>
      <c r="E10" t="str">
        <f>CONCATENATE(E8," : ",E11)</f>
        <v>France : 7752</v>
      </c>
      <c r="F10" t="str">
        <f>CONCATENATE(F8," : ",F11)</f>
        <v>UK : 7070</v>
      </c>
      <c r="G10" t="str">
        <f>CONCATENATE(G8," : ",G11)</f>
        <v>Germany : 6510</v>
      </c>
      <c r="H10" t="str">
        <f>CONCATENATE(H8," : ",H11)</f>
        <v>Italy : 6088</v>
      </c>
      <c r="I10" t="str">
        <f>CONCATENATE(I8," : ",I11)</f>
        <v>Japan : 5360</v>
      </c>
      <c r="J10" t="str">
        <f>CONCATENATE(J8," : ",J11)</f>
        <v>Russia : 3851</v>
      </c>
      <c r="K10" t="str">
        <f>CONCATENATE(K8," : ",K11)</f>
        <v>Spain : 3699</v>
      </c>
      <c r="L10" t="str">
        <f>CONCATENATE(L8," : ",L11)</f>
        <v>Canada : 3508</v>
      </c>
      <c r="M10" t="str">
        <f>CONCATENATE(M8," : ",M11)</f>
        <v>Hong Kong : 3411</v>
      </c>
      <c r="N10" t="str">
        <f>CONCATENATE(N8," : ",N11)</f>
        <v>Mexico : 2703</v>
      </c>
      <c r="O10" t="str">
        <f>CONCATENATE(O8," : ",O11)</f>
        <v>Turkey : 2497</v>
      </c>
      <c r="P10" t="str">
        <f>CONCATENATE(P8," : ",P11)</f>
        <v>Sweden : 1716</v>
      </c>
      <c r="Q10" t="str">
        <f>CONCATENATE(Q8," : ",Q11)</f>
        <v>Brazil : 1658</v>
      </c>
      <c r="R10" t="str">
        <f>CONCATENATE(R8," : ",R11)</f>
        <v>Argentina : 1572</v>
      </c>
      <c r="S10" t="str">
        <f>CONCATENATE(S8," : ",S11)</f>
        <v>Australia : 1502</v>
      </c>
      <c r="T10" t="str">
        <f>CONCATENATE(T8," : ",T11)</f>
        <v>Czechoslovakia : 1491</v>
      </c>
      <c r="U10" t="str">
        <f>CONCATENATE(U8," : ",U11)</f>
        <v>Philippines : 1448</v>
      </c>
      <c r="V10" t="str">
        <f>CONCATENATE(V8," : ",V11)</f>
        <v>South Korea : 1447</v>
      </c>
      <c r="W10" t="str">
        <f>CONCATENATE(W8," : ",W11)</f>
        <v>Greece : 1381</v>
      </c>
      <c r="X10" t="str">
        <f>CONCATENATE(X8," : ",X11)</f>
        <v>Denmark : 1233</v>
      </c>
      <c r="Y10" t="str">
        <f>CONCATENATE(Y8," : ",Y11)</f>
        <v>Poland : 1220</v>
      </c>
      <c r="Z10" t="str">
        <f>CONCATENATE(Z8," : ",Z11)</f>
        <v>Yugoslavia : 1202</v>
      </c>
      <c r="AA10" t="str">
        <f>CONCATENATE(AA8," : ",AA11)</f>
        <v>Hungary : 1157</v>
      </c>
      <c r="AB10" t="str">
        <f>CONCATENATE(AB8," : ",AB11)</f>
        <v>Finland : 1056</v>
      </c>
      <c r="AC10" t="str">
        <f>CONCATENATE(AC8," : ",AC11)</f>
        <v>Netherlands : 1042</v>
      </c>
      <c r="AD10" t="str">
        <f>CONCATENATE(AD8," : ",AD11)</f>
        <v>Iran : 981</v>
      </c>
      <c r="AE10" t="str">
        <f>CONCATENATE(AE8," : ",AE11)</f>
        <v>China : 957</v>
      </c>
      <c r="AF10" t="str">
        <f>CONCATENATE(AF8," : ",AF11)</f>
        <v>Austria : 733</v>
      </c>
      <c r="AG10" t="str">
        <f>CONCATENATE(AG8," : ",AG11)</f>
        <v>Egypt : 726</v>
      </c>
      <c r="AH10" t="str">
        <f>CONCATENATE(AH8," : ",AH11)</f>
        <v>Romania : 719</v>
      </c>
      <c r="AI10" t="str">
        <f>CONCATENATE(AI8," : ",AI11)</f>
        <v>Taiwan : 700</v>
      </c>
      <c r="AJ10" t="str">
        <f>CONCATENATE(AJ8," : ",AJ11)</f>
        <v>Belgium : 692</v>
      </c>
      <c r="AK10" t="str">
        <f>CONCATENATE(AK8," : ",AK11)</f>
        <v>Switzerland : 681</v>
      </c>
      <c r="AL10" t="str">
        <f>CONCATENATE(AL8," : ",AL11)</f>
        <v>Norway : 656</v>
      </c>
      <c r="AM10" t="str">
        <f>CONCATENATE(AM8," : ",AM11)</f>
        <v>Indonesia : 561</v>
      </c>
      <c r="AN10" t="str">
        <f>CONCATENATE(AN8," : ",AN11)</f>
        <v>Israel : 507</v>
      </c>
      <c r="AO10" t="str">
        <f>CONCATENATE(AO8," : ",AO11)</f>
        <v>Portugal : 479</v>
      </c>
      <c r="AP10" t="str">
        <f>CONCATENATE(AP8," : ",AP11)</f>
        <v>Thailand : 467</v>
      </c>
      <c r="AQ10" t="str">
        <f>CONCATENATE(AQ8," : ",AQ11)</f>
        <v>Bulgaria : 435</v>
      </c>
      <c r="AR10" t="str">
        <f>CONCATENATE(AR8," : ",AR11)</f>
        <v>Ireland : 345</v>
      </c>
      <c r="AS10" t="str">
        <f>CONCATENATE(AS8," : ",AS11)</f>
        <v>South Africa : 301</v>
      </c>
      <c r="AT10" t="str">
        <f>CONCATENATE(AT8," : ",AT11)</f>
        <v>Malaysia : 282</v>
      </c>
      <c r="AU10" t="str">
        <f>CONCATENATE(AU8," : ",AU11)</f>
        <v>New Zealand : 279</v>
      </c>
      <c r="AV10" t="str">
        <f>CONCATENATE(AV8," : ",AV11)</f>
        <v>Chile : 236</v>
      </c>
      <c r="AW10" t="str">
        <f>CONCATENATE(AW8," : ",AW11)</f>
        <v>Venezuela : 172</v>
      </c>
      <c r="AX10" t="str">
        <f>CONCATENATE(AX8," : ",AX11)</f>
        <v>Colombia : 150</v>
      </c>
      <c r="AY10" t="str">
        <f>CONCATENATE(AY8," : ",AY11)</f>
        <v>Pakistan : 143</v>
      </c>
      <c r="AZ10" t="str">
        <f>CONCATENATE(AZ8," : ",AZ11)</f>
        <v>Cuba : 133</v>
      </c>
      <c r="BA10" t="str">
        <f>CONCATENATE(BA8," : ",BA11)</f>
        <v>Iceland : 128</v>
      </c>
      <c r="BB10" t="str">
        <f>CONCATENATE(BB8," : ",BB11)</f>
        <v>Singapore : 123</v>
      </c>
      <c r="BC10" t="str">
        <f>CONCATENATE(BC8," : ",BC11)</f>
        <v>Luxembourg : 116</v>
      </c>
      <c r="BD10" t="str">
        <f>CONCATENATE(BD8," : ",BD11)</f>
        <v>Peru : 102</v>
      </c>
      <c r="BE10" t="str">
        <f>CONCATENATE(BE8," : ",BE11)</f>
        <v>Slovenia : 97</v>
      </c>
      <c r="BF10" t="str">
        <f>CONCATENATE(BF8," : ",BF11)</f>
        <v>Ukraine : 94</v>
      </c>
      <c r="BG10" t="str">
        <f>CONCATENATE(BG8," : ",BG11)</f>
        <v>Morocco : 86</v>
      </c>
      <c r="BH10" t="str">
        <f>CONCATENATE(BH8," : ",BH11)</f>
        <v>Estonia : 84</v>
      </c>
      <c r="BI10" t="str">
        <f>CONCATENATE(BI8," : ",BI11)</f>
        <v>Albania : 79</v>
      </c>
      <c r="BJ10" t="str">
        <f>CONCATENATE(BJ8," : ",BJ11)</f>
        <v>Sri Lanka : 77</v>
      </c>
      <c r="BK10" t="str">
        <f>CONCATENATE(BK8," : ",BK11)</f>
        <v>Georgia : 77</v>
      </c>
      <c r="BL10" t="str">
        <f>CONCATENATE(BL8," : ",BL11)</f>
        <v>Bangladesh : 74</v>
      </c>
      <c r="BM10" t="str">
        <f>CONCATENATE(BM8," : ",BM11)</f>
        <v>Puerto Rico : 72</v>
      </c>
      <c r="BN10" t="str">
        <f>CONCATENATE(BN8," : ",BN11)</f>
        <v>Latvia : 67</v>
      </c>
      <c r="BO10" t="str">
        <f>CONCATENATE(BO8," : ",BO11)</f>
        <v>Lithuania : 67</v>
      </c>
      <c r="BP10" t="str">
        <f>CONCATENATE(BP8," : ",BP11)</f>
        <v>Vietnam : 65</v>
      </c>
      <c r="BQ10" t="str">
        <f>CONCATENATE(BQ8," : ",BQ11)</f>
        <v>Dominican Republic : 57</v>
      </c>
      <c r="BR10" t="str">
        <f>CONCATENATE(BR8," : ",BR11)</f>
        <v>Algeria : 52</v>
      </c>
      <c r="BS10" t="str">
        <f>CONCATENATE(BS8," : ",BS11)</f>
        <v>Lebanon : 51</v>
      </c>
      <c r="BT10" t="str">
        <f>CONCATENATE(BT8," : ",BT11)</f>
        <v>Tunisia : 50</v>
      </c>
      <c r="BU10" t="str">
        <f>CONCATENATE(BU8," : ",BU11)</f>
        <v>Armenia : 49</v>
      </c>
      <c r="BV10" t="str">
        <f>CONCATENATE(BV8," : ",BV11)</f>
        <v>Kazakhstan : 47</v>
      </c>
      <c r="BW10" t="str">
        <f>CONCATENATE(BW8," : ",BW11)</f>
        <v>Uruguay : 45</v>
      </c>
      <c r="BX10" t="str">
        <f>CONCATENATE(BX8," : ",BX11)</f>
        <v>Azerbaijan : 44</v>
      </c>
      <c r="BY10" t="str">
        <f>CONCATENATE(BY8," : ",BY11)</f>
        <v>Cyprus : 34</v>
      </c>
      <c r="BZ10" t="str">
        <f>CONCATENATE(BZ8," : ",BZ11)</f>
        <v>United Arab Emirates : 30</v>
      </c>
      <c r="CA10" t="str">
        <f>CONCATENATE(CA8," : ",CA11)</f>
        <v>Nepal : 29</v>
      </c>
      <c r="CB10" t="str">
        <f>CONCATENATE(CB8," : ",CB11)</f>
        <v>Ecuador : 29</v>
      </c>
      <c r="CC10" t="str">
        <f>CONCATENATE(CC8," : ",CC11)</f>
        <v>Bolivia : 29</v>
      </c>
      <c r="CD10" t="str">
        <f>CONCATENATE(CD8," : ",CD11)</f>
        <v>Costa Rica : 27</v>
      </c>
      <c r="CE10" t="str">
        <f>CONCATENATE(CE8," : ",CE11)</f>
        <v>Senegal : 27</v>
      </c>
      <c r="CF10" t="str">
        <f>CONCATENATE(CF8," : ",CF11)</f>
        <v>Belarus : 24</v>
      </c>
      <c r="CG10" t="str">
        <f>CONCATENATE(CG8," : ",CG11)</f>
        <v>Uzbekistan : 24</v>
      </c>
      <c r="CH10" t="str">
        <f>CONCATENATE(CH8," : ",CH11)</f>
        <v>Guatemala : 23</v>
      </c>
      <c r="CI10" t="str">
        <f>CONCATENATE(CI8," : ",CI11)</f>
        <v>Syria : 21</v>
      </c>
      <c r="CJ10" t="str">
        <f>CONCATENATE(CJ8," : ",CJ11)</f>
        <v>Nigeria : 20</v>
      </c>
      <c r="CK10" t="str">
        <f>CONCATENATE(CK8," : ",CK11)</f>
        <v>Iraq : 20</v>
      </c>
      <c r="CL10" t="str">
        <f>CONCATENATE(CL8," : ",CL11)</f>
        <v>Mongolia : 20</v>
      </c>
      <c r="CM10" t="str">
        <f>CONCATENATE(CM8," : ",CM11)</f>
        <v>Liechtenstein : 18</v>
      </c>
      <c r="CN10" t="str">
        <f>CONCATENATE(CN8," : ",CN11)</f>
        <v>Burkina Faso : 17</v>
      </c>
      <c r="CO10" t="str">
        <f>CONCATENATE(CO8," : ",CO11)</f>
        <v>North Korea : 15</v>
      </c>
      <c r="CP10" t="str">
        <f>CONCATENATE(CP8," : ",CP11)</f>
        <v>Jamaica : 14</v>
      </c>
      <c r="CQ10" t="str">
        <f>CONCATENATE(CQ8," : ",CQ11)</f>
        <v>Paraguay : 13</v>
      </c>
      <c r="CR10" t="str">
        <f>CONCATENATE(CR8," : ",CR11)</f>
        <v>Panama : 12</v>
      </c>
      <c r="CS10" t="str">
        <f>CONCATENATE(CS8," : ",CS11)</f>
        <v>Trinidad and Tobago : 12</v>
      </c>
      <c r="CT10" t="str">
        <f>CONCATENATE(CT8," : ",CT11)</f>
        <v>Moldova : 12</v>
      </c>
      <c r="CU10" t="str">
        <f>CONCATENATE(CU8," : ",CU11)</f>
        <v>Kenya : 12</v>
      </c>
      <c r="CV10" t="str">
        <f>CONCATENATE(CV8," : ",CV11)</f>
        <v>Mali : 11</v>
      </c>
      <c r="CW10" t="str">
        <f>CONCATENATE(CW8," : ",CW11)</f>
        <v>Haiti : 11</v>
      </c>
      <c r="CX10" t="str">
        <f>CONCATENATE(CX8," : ",CX11)</f>
        <v>Cambodia : 11</v>
      </c>
      <c r="CY10" t="str">
        <f>CONCATENATE(CY8," : ",CY11)</f>
        <v>Ghana : 10</v>
      </c>
      <c r="CZ10" t="str">
        <f>CONCATENATE(CZ8," : ",CZ11)</f>
        <v>Jordan : 10</v>
      </c>
      <c r="DA10" t="str">
        <f>CONCATENATE(DA8," : ",DA11)</f>
        <v>Zimbabwe : 10</v>
      </c>
      <c r="DB10" t="str">
        <f>CONCATENATE(DB8," : ",DB11)</f>
        <v>Tajikistan : 9</v>
      </c>
      <c r="DC10" t="str">
        <f>CONCATENATE(DC8," : ",DC11)</f>
        <v>Ivory Coast : 9</v>
      </c>
      <c r="DD10" t="str">
        <f>CONCATENATE(DD8," : ",DD11)</f>
        <v>Guinea : 8</v>
      </c>
      <c r="DE10" t="str">
        <f>CONCATENATE(DE8," : ",DE11)</f>
        <v>Malta : 8</v>
      </c>
      <c r="DF10" t="str">
        <f>CONCATENATE(DF8," : ",DF11)</f>
        <v>Palestine : 8</v>
      </c>
      <c r="DG10" t="str">
        <f>CONCATENATE(DG8," : ",DG11)</f>
        <v>Turkmenistan : 8</v>
      </c>
      <c r="DH10" t="str">
        <f>CONCATENATE(DH8," : ",DH11)</f>
        <v>Bahrain : 8</v>
      </c>
      <c r="DI10" t="str">
        <f>CONCATENATE(DI8," : ",DI11)</f>
        <v>Afghanistan : 8</v>
      </c>
      <c r="DJ10" t="str">
        <f>CONCATENATE(DJ8," : ",DJ11)</f>
        <v>Cameroon : 7</v>
      </c>
      <c r="DK10" t="str">
        <f>CONCATENATE(DK8," : ",DK11)</f>
        <v>Monaco : 7</v>
      </c>
      <c r="DL10" t="str">
        <f>CONCATENATE(DL8," : ",DL11)</f>
        <v>Angola : 6</v>
      </c>
      <c r="DM10" t="str">
        <f>CONCATENATE(DM8," : ",DM11)</f>
        <v>Bahamas : 6</v>
      </c>
      <c r="DN10" t="str">
        <f>CONCATENATE(DN8," : ",DN11)</f>
        <v>Mozambique : 5</v>
      </c>
      <c r="DO10" t="str">
        <f>CONCATENATE(DO8," : ",DO11)</f>
        <v>Saudi Arabia : 5</v>
      </c>
      <c r="DP10" t="str">
        <f>CONCATENATE(DP8," : ",DP11)</f>
        <v>Qatar : 5</v>
      </c>
      <c r="DQ10" t="str">
        <f>CONCATENATE(DQ8," : ",DQ11)</f>
        <v>Kyrgyzstan : 5</v>
      </c>
      <c r="DR10" t="str">
        <f>CONCATENATE(DR8," : ",DR11)</f>
        <v>Korea : 5</v>
      </c>
      <c r="DS10" t="str">
        <f>CONCATENATE(DS8," : ",DS11)</f>
        <v>Uganda : 5</v>
      </c>
      <c r="DT10" t="str">
        <f>CONCATENATE(DT8," : ",DT11)</f>
        <v>Ethiopia : 4</v>
      </c>
      <c r="DU10" t="str">
        <f>CONCATENATE(DU8," : ",DU11)</f>
        <v>Honduras : 4</v>
      </c>
      <c r="DV10" t="str">
        <f>CONCATENATE(DV8," : ",DV11)</f>
        <v>Montenegro : 4</v>
      </c>
      <c r="DW10" t="str">
        <f>CONCATENATE(DW8," : ",DW11)</f>
        <v>Kuwait : 4</v>
      </c>
      <c r="DX10" t="str">
        <f>CONCATENATE(DX8," : ",DX11)</f>
        <v>Kosovo : 3</v>
      </c>
      <c r="DY10" t="str">
        <f>CONCATENATE(DY8," : ",DY11)</f>
        <v>Mauritius : 3</v>
      </c>
      <c r="DZ10" t="str">
        <f>CONCATENATE(DZ8," : ",DZ11)</f>
        <v>Macau : 3</v>
      </c>
      <c r="EA10" t="str">
        <f>CONCATENATE(EA8," : ",EA11)</f>
        <v>Niger : 3</v>
      </c>
      <c r="EB10" t="str">
        <f>CONCATENATE(EB8," : ",EB11)</f>
        <v>Occupied Palestinian Territory : 3</v>
      </c>
      <c r="EC10" t="str">
        <f>CONCATENATE(EC8," : ",EC11)</f>
        <v>Rwanda : 3</v>
      </c>
      <c r="ED10" t="str">
        <f>CONCATENATE(ED8," : ",ED11)</f>
        <v>Nicaragua : 3</v>
      </c>
      <c r="EE10" t="str">
        <f>CONCATENATE(EE8," : ",EE11)</f>
        <v>Mauritania : 3</v>
      </c>
      <c r="EF10" t="str">
        <f>CONCATENATE(EF8," : ",EF11)</f>
        <v>Martinique : 3</v>
      </c>
      <c r="EG10" t="str">
        <f>CONCATENATE(EG8," : ",EG11)</f>
        <v>Zaire : 3</v>
      </c>
      <c r="EH10" t="str">
        <f>CONCATENATE(EH8," : ",EH11)</f>
        <v>Tanzania : 3</v>
      </c>
      <c r="EI10" t="str">
        <f>CONCATENATE(EI8," : ",EI11)</f>
        <v>Chad : 3</v>
      </c>
      <c r="EJ10" t="str">
        <f>CONCATENATE(EJ8," : ",EJ11)</f>
        <v>Democratic Republic of Congo : 3</v>
      </c>
      <c r="EK10" t="str">
        <f>CONCATENATE(EK8," : ",EK11)</f>
        <v>Isle of Man : 3</v>
      </c>
      <c r="EL10" t="str">
        <f>CONCATENATE(EL8," : ",EL11)</f>
        <v>Greenland : 3</v>
      </c>
      <c r="EM10" t="str">
        <f>CONCATENATE(EM8," : ",EM11)</f>
        <v>North Vietnam : 2</v>
      </c>
      <c r="EN10" t="str">
        <f>CONCATENATE(EN8," : ",EN11)</f>
        <v>Madagascar : 2</v>
      </c>
      <c r="EO10" t="str">
        <f>CONCATENATE(EO8," : ",EO11)</f>
        <v>Namibia : 2</v>
      </c>
      <c r="EP10" t="str">
        <f>CONCATENATE(EP8," : ",EP11)</f>
        <v>Laos : 2</v>
      </c>
      <c r="EQ10" t="str">
        <f>CONCATENATE(EQ8," : ",EQ11)</f>
        <v>Barbados : 2</v>
      </c>
      <c r="ER10" t="str">
        <f>CONCATENATE(ER8," : ",ER11)</f>
        <v>Benin : 2</v>
      </c>
      <c r="ES10" t="str">
        <f>CONCATENATE(ES8," : ",ES11)</f>
        <v>Netherlands Antilles : 2</v>
      </c>
      <c r="ET10" t="str">
        <f>CONCATENATE(ET8," : ",ET11)</f>
        <v>Zambia : 2</v>
      </c>
      <c r="EU10" t="str">
        <f>CONCATENATE(EU8," : ",EU11)</f>
        <v>Guinea-Bissau : 2</v>
      </c>
      <c r="EV10" t="str">
        <f>CONCATENATE(EV8," : ",EV11)</f>
        <v>Gabon : 2</v>
      </c>
      <c r="EW10" t="str">
        <f>CONCATENATE(EW8," : ",EW11)</f>
        <v>Cape Verde : 2</v>
      </c>
      <c r="EX10" t="str">
        <f>CONCATENATE(EX8," : ",EX11)</f>
        <v>Bhutan : 2</v>
      </c>
      <c r="EY10" t="str">
        <f>CONCATENATE(EY8," : ",EY11)</f>
        <v>Burundi : 2</v>
      </c>
      <c r="EZ10" t="str">
        <f>CONCATENATE(EZ8," : ",EZ11)</f>
        <v>Andorra : 2</v>
      </c>
      <c r="FA10" t="str">
        <f>CONCATENATE(FA8," : ",FA11)</f>
        <v>Guyana : 1</v>
      </c>
      <c r="FB10" t="str">
        <f>CONCATENATE(FB8," : ",FB11)</f>
        <v>Antigua and Barbuda : 1</v>
      </c>
      <c r="FC10" t="str">
        <f>CONCATENATE(FC8," : ",FC11)</f>
        <v>Faroe Islands : 1</v>
      </c>
      <c r="FD10" t="str">
        <f>CONCATENATE(FD8," : ",FD11)</f>
        <v>Maldives : 1</v>
      </c>
      <c r="FE10" t="str">
        <f>CONCATENATE(FE8," : ",FE11)</f>
        <v>Belize : 1</v>
      </c>
      <c r="FF10" t="str">
        <f>CONCATENATE(FF8," : ",FF11)</f>
        <v>Libya : 1</v>
      </c>
      <c r="FG10" t="str">
        <f>CONCATENATE(FG8," : ",FG11)</f>
        <v>Samoa : 1</v>
      </c>
      <c r="FH10" t="str">
        <f>CONCATENATE(FH8," : ",FH11)</f>
        <v>Macao : 1</v>
      </c>
      <c r="FI10" t="str">
        <f>CONCATENATE(FI8," : ",FI11)</f>
        <v>Suriname : 1</v>
      </c>
      <c r="FJ10" t="str">
        <f>CONCATENATE(FJ8," : ",FJ11)</f>
        <v>Oman : 1</v>
      </c>
      <c r="FK10" t="str">
        <f>CONCATENATE(FK8," : ",FK11)</f>
        <v>Guadeloupe : 1</v>
      </c>
      <c r="FL10" t="str">
        <f>CONCATENATE(FL8," : ",FL11)</f>
        <v>Central African Republic : 1</v>
      </c>
      <c r="FM10" t="str">
        <f>CONCATENATE(FM8," : ",FM11)</f>
        <v>United States Minor Outlying Islands : 1</v>
      </c>
      <c r="FN10" t="str">
        <f>CONCATENATE(FN8," : ",FN11)</f>
        <v>El Salvador : 1</v>
      </c>
      <c r="FO10" t="str">
        <f>CONCATENATE(FO8," : ",FO11)</f>
        <v>Brunei Darussalam : 1</v>
      </c>
      <c r="FP10" t="str">
        <f>CONCATENATE(FP8," : ",FP11)</f>
        <v>Fiji : 1</v>
      </c>
      <c r="FQ10" t="str">
        <f>CONCATENATE(FQ8," : ",FQ11)</f>
        <v>Yemen : 1</v>
      </c>
      <c r="FR10" t="str">
        <f>CONCATENATE(FR8," : ",FR11)</f>
        <v>Liberia : 1</v>
      </c>
      <c r="FS10" t="str">
        <f>CONCATENATE(FS8," : ",FS11)</f>
        <v>Reunion : 1</v>
      </c>
      <c r="FT10" t="str">
        <f>CONCATENATE(FT8," : ",FT11)</f>
        <v>Burma : 1</v>
      </c>
    </row>
    <row r="11" spans="1:176">
      <c r="A11" t="s">
        <v>0</v>
      </c>
      <c r="B11">
        <v>139500</v>
      </c>
      <c r="C11">
        <v>44704</v>
      </c>
      <c r="D11">
        <v>9308</v>
      </c>
      <c r="E11">
        <v>7752</v>
      </c>
      <c r="F11">
        <v>7070</v>
      </c>
      <c r="G11">
        <v>6510</v>
      </c>
      <c r="H11">
        <v>6088</v>
      </c>
      <c r="I11">
        <v>5360</v>
      </c>
      <c r="J11">
        <v>3851</v>
      </c>
      <c r="K11">
        <v>3699</v>
      </c>
      <c r="L11">
        <v>3508</v>
      </c>
      <c r="M11">
        <v>3411</v>
      </c>
      <c r="N11">
        <v>2703</v>
      </c>
      <c r="O11">
        <v>2497</v>
      </c>
      <c r="P11">
        <v>1716</v>
      </c>
      <c r="Q11">
        <v>1658</v>
      </c>
      <c r="R11">
        <v>1572</v>
      </c>
      <c r="S11">
        <v>1502</v>
      </c>
      <c r="T11">
        <v>1491</v>
      </c>
      <c r="U11">
        <v>1448</v>
      </c>
      <c r="V11">
        <v>1447</v>
      </c>
      <c r="W11">
        <v>1381</v>
      </c>
      <c r="X11">
        <v>1233</v>
      </c>
      <c r="Y11">
        <v>1220</v>
      </c>
      <c r="Z11">
        <v>1202</v>
      </c>
      <c r="AA11">
        <v>1157</v>
      </c>
      <c r="AB11">
        <v>1056</v>
      </c>
      <c r="AC11">
        <v>1042</v>
      </c>
      <c r="AD11">
        <v>981</v>
      </c>
      <c r="AE11">
        <v>957</v>
      </c>
      <c r="AF11">
        <v>733</v>
      </c>
      <c r="AG11">
        <v>726</v>
      </c>
      <c r="AH11">
        <v>719</v>
      </c>
      <c r="AI11">
        <v>700</v>
      </c>
      <c r="AJ11">
        <v>692</v>
      </c>
      <c r="AK11">
        <v>681</v>
      </c>
      <c r="AL11">
        <v>656</v>
      </c>
      <c r="AM11">
        <v>561</v>
      </c>
      <c r="AN11">
        <v>507</v>
      </c>
      <c r="AO11">
        <v>479</v>
      </c>
      <c r="AP11">
        <v>467</v>
      </c>
      <c r="AQ11">
        <v>435</v>
      </c>
      <c r="AR11">
        <v>345</v>
      </c>
      <c r="AS11">
        <v>301</v>
      </c>
      <c r="AT11">
        <v>282</v>
      </c>
      <c r="AU11">
        <v>279</v>
      </c>
      <c r="AV11">
        <v>236</v>
      </c>
      <c r="AW11">
        <v>172</v>
      </c>
      <c r="AX11">
        <v>150</v>
      </c>
      <c r="AY11">
        <v>143</v>
      </c>
      <c r="AZ11">
        <v>133</v>
      </c>
      <c r="BA11">
        <v>128</v>
      </c>
      <c r="BB11">
        <v>123</v>
      </c>
      <c r="BC11">
        <v>116</v>
      </c>
      <c r="BD11">
        <v>102</v>
      </c>
      <c r="BE11">
        <v>97</v>
      </c>
      <c r="BF11">
        <v>94</v>
      </c>
      <c r="BG11">
        <v>86</v>
      </c>
      <c r="BH11">
        <v>84</v>
      </c>
      <c r="BI11">
        <v>79</v>
      </c>
      <c r="BJ11">
        <v>77</v>
      </c>
      <c r="BK11">
        <v>77</v>
      </c>
      <c r="BL11">
        <v>74</v>
      </c>
      <c r="BM11">
        <v>72</v>
      </c>
      <c r="BN11">
        <v>67</v>
      </c>
      <c r="BO11">
        <v>67</v>
      </c>
      <c r="BP11">
        <v>65</v>
      </c>
      <c r="BQ11">
        <v>57</v>
      </c>
      <c r="BR11">
        <v>52</v>
      </c>
      <c r="BS11">
        <v>51</v>
      </c>
      <c r="BT11">
        <v>50</v>
      </c>
      <c r="BU11">
        <v>49</v>
      </c>
      <c r="BV11">
        <v>47</v>
      </c>
      <c r="BW11">
        <v>45</v>
      </c>
      <c r="BX11">
        <v>44</v>
      </c>
      <c r="BY11">
        <v>34</v>
      </c>
      <c r="BZ11">
        <v>30</v>
      </c>
      <c r="CA11">
        <v>29</v>
      </c>
      <c r="CB11">
        <v>29</v>
      </c>
      <c r="CC11">
        <v>29</v>
      </c>
      <c r="CD11">
        <v>27</v>
      </c>
      <c r="CE11">
        <v>27</v>
      </c>
      <c r="CF11">
        <v>24</v>
      </c>
      <c r="CG11">
        <v>24</v>
      </c>
      <c r="CH11">
        <v>23</v>
      </c>
      <c r="CI11">
        <v>21</v>
      </c>
      <c r="CJ11">
        <v>20</v>
      </c>
      <c r="CK11">
        <v>20</v>
      </c>
      <c r="CL11">
        <v>20</v>
      </c>
      <c r="CM11">
        <v>18</v>
      </c>
      <c r="CN11">
        <v>17</v>
      </c>
      <c r="CO11">
        <v>15</v>
      </c>
      <c r="CP11">
        <v>14</v>
      </c>
      <c r="CQ11">
        <v>13</v>
      </c>
      <c r="CR11">
        <v>12</v>
      </c>
      <c r="CS11">
        <v>12</v>
      </c>
      <c r="CT11">
        <v>12</v>
      </c>
      <c r="CU11">
        <v>12</v>
      </c>
      <c r="CV11">
        <v>11</v>
      </c>
      <c r="CW11">
        <v>11</v>
      </c>
      <c r="CX11">
        <v>11</v>
      </c>
      <c r="CY11">
        <v>10</v>
      </c>
      <c r="CZ11">
        <v>10</v>
      </c>
      <c r="DA11">
        <v>10</v>
      </c>
      <c r="DB11">
        <v>9</v>
      </c>
      <c r="DC11">
        <v>9</v>
      </c>
      <c r="DD11">
        <v>8</v>
      </c>
      <c r="DE11">
        <v>8</v>
      </c>
      <c r="DF11">
        <v>8</v>
      </c>
      <c r="DG11">
        <v>8</v>
      </c>
      <c r="DH11">
        <v>8</v>
      </c>
      <c r="DI11">
        <v>8</v>
      </c>
      <c r="DJ11">
        <v>7</v>
      </c>
      <c r="DK11">
        <v>7</v>
      </c>
      <c r="DL11">
        <v>6</v>
      </c>
      <c r="DM11">
        <v>6</v>
      </c>
      <c r="DN11">
        <v>5</v>
      </c>
      <c r="DO11">
        <v>5</v>
      </c>
      <c r="DP11">
        <v>5</v>
      </c>
      <c r="DQ11">
        <v>5</v>
      </c>
      <c r="DR11">
        <v>5</v>
      </c>
      <c r="DS11">
        <v>5</v>
      </c>
      <c r="DT11">
        <v>4</v>
      </c>
      <c r="DU11">
        <v>4</v>
      </c>
      <c r="DV11">
        <v>4</v>
      </c>
      <c r="DW11">
        <v>4</v>
      </c>
      <c r="DX11">
        <v>3</v>
      </c>
      <c r="DY11">
        <v>3</v>
      </c>
      <c r="DZ11">
        <v>3</v>
      </c>
      <c r="EA11">
        <v>3</v>
      </c>
      <c r="EB11">
        <v>3</v>
      </c>
      <c r="EC11">
        <v>3</v>
      </c>
      <c r="ED11">
        <v>3</v>
      </c>
      <c r="EE11">
        <v>3</v>
      </c>
      <c r="EF11">
        <v>3</v>
      </c>
      <c r="EG11">
        <v>3</v>
      </c>
      <c r="EH11">
        <v>3</v>
      </c>
      <c r="EI11">
        <v>3</v>
      </c>
      <c r="EJ11">
        <v>3</v>
      </c>
      <c r="EK11">
        <v>3</v>
      </c>
      <c r="EL11">
        <v>3</v>
      </c>
      <c r="EM11">
        <v>2</v>
      </c>
      <c r="EN11">
        <v>2</v>
      </c>
      <c r="EO11">
        <v>2</v>
      </c>
      <c r="EP11">
        <v>2</v>
      </c>
      <c r="EQ11">
        <v>2</v>
      </c>
      <c r="ER11">
        <v>2</v>
      </c>
      <c r="ES11">
        <v>2</v>
      </c>
      <c r="ET11">
        <v>2</v>
      </c>
      <c r="EU11">
        <v>2</v>
      </c>
      <c r="EV11">
        <v>2</v>
      </c>
      <c r="EW11">
        <v>2</v>
      </c>
      <c r="EX11">
        <v>2</v>
      </c>
      <c r="EY11">
        <v>2</v>
      </c>
      <c r="EZ11">
        <v>2</v>
      </c>
      <c r="FA11">
        <v>1</v>
      </c>
      <c r="FB11">
        <v>1</v>
      </c>
      <c r="FC11">
        <v>1</v>
      </c>
      <c r="FD11">
        <v>1</v>
      </c>
      <c r="FE11">
        <v>1</v>
      </c>
      <c r="FF11">
        <v>1</v>
      </c>
      <c r="FG11">
        <v>1</v>
      </c>
      <c r="FH11">
        <v>1</v>
      </c>
      <c r="FI11">
        <v>1</v>
      </c>
      <c r="FJ11">
        <v>1</v>
      </c>
      <c r="FK11">
        <v>1</v>
      </c>
      <c r="FL11">
        <v>1</v>
      </c>
      <c r="FM11">
        <v>1</v>
      </c>
      <c r="FN11">
        <v>1</v>
      </c>
      <c r="FO11">
        <v>1</v>
      </c>
      <c r="FP11">
        <v>1</v>
      </c>
      <c r="FQ11">
        <v>1</v>
      </c>
      <c r="FR11">
        <v>1</v>
      </c>
      <c r="FS11">
        <v>1</v>
      </c>
      <c r="FT11">
        <v>1</v>
      </c>
    </row>
    <row r="12" spans="1:176">
      <c r="A12">
        <v>1894</v>
      </c>
      <c r="B12">
        <v>1</v>
      </c>
      <c r="C12">
        <v>1</v>
      </c>
    </row>
    <row r="13" spans="1:176">
      <c r="A13">
        <v>1896</v>
      </c>
      <c r="B13">
        <v>7</v>
      </c>
      <c r="C13">
        <v>3</v>
      </c>
      <c r="E13">
        <v>3</v>
      </c>
      <c r="F13">
        <v>1</v>
      </c>
    </row>
    <row r="14" spans="1:176">
      <c r="A14">
        <v>1897</v>
      </c>
      <c r="B14">
        <v>5</v>
      </c>
      <c r="E14">
        <v>1</v>
      </c>
      <c r="F14">
        <v>4</v>
      </c>
    </row>
    <row r="15" spans="1:176">
      <c r="A15">
        <v>1898</v>
      </c>
      <c r="B15">
        <v>20</v>
      </c>
      <c r="C15">
        <v>18</v>
      </c>
      <c r="F15">
        <v>2</v>
      </c>
    </row>
    <row r="16" spans="1:176">
      <c r="A16">
        <v>1899</v>
      </c>
      <c r="B16">
        <v>14</v>
      </c>
      <c r="C16">
        <v>10</v>
      </c>
      <c r="D16">
        <v>1</v>
      </c>
      <c r="F16">
        <v>2</v>
      </c>
      <c r="X16">
        <v>1</v>
      </c>
    </row>
    <row r="17" spans="1:63">
      <c r="A17">
        <v>1900</v>
      </c>
      <c r="B17">
        <v>14</v>
      </c>
      <c r="C17">
        <v>9</v>
      </c>
      <c r="E17">
        <v>3</v>
      </c>
      <c r="F17">
        <v>1</v>
      </c>
      <c r="S17">
        <v>1</v>
      </c>
    </row>
    <row r="18" spans="1:63">
      <c r="A18">
        <v>1901</v>
      </c>
      <c r="B18">
        <v>4</v>
      </c>
      <c r="C18">
        <v>3</v>
      </c>
      <c r="R18">
        <v>1</v>
      </c>
    </row>
    <row r="19" spans="1:63">
      <c r="A19">
        <v>1902</v>
      </c>
      <c r="B19">
        <v>6</v>
      </c>
      <c r="C19">
        <v>1</v>
      </c>
      <c r="D19">
        <v>1</v>
      </c>
      <c r="E19">
        <v>1</v>
      </c>
      <c r="G19">
        <v>1</v>
      </c>
      <c r="K19">
        <v>1</v>
      </c>
      <c r="X19">
        <v>1</v>
      </c>
    </row>
    <row r="20" spans="1:63">
      <c r="A20">
        <v>1903</v>
      </c>
      <c r="B20">
        <v>15</v>
      </c>
      <c r="C20">
        <v>8</v>
      </c>
      <c r="D20">
        <v>1</v>
      </c>
      <c r="E20">
        <v>3</v>
      </c>
      <c r="G20">
        <v>1</v>
      </c>
      <c r="I20">
        <v>1</v>
      </c>
      <c r="R20">
        <v>1</v>
      </c>
    </row>
    <row r="21" spans="1:63">
      <c r="A21">
        <v>1904</v>
      </c>
      <c r="B21">
        <v>8</v>
      </c>
      <c r="C21">
        <v>1</v>
      </c>
      <c r="D21">
        <v>2</v>
      </c>
      <c r="E21">
        <v>1</v>
      </c>
      <c r="I21">
        <v>1</v>
      </c>
      <c r="R21">
        <v>2</v>
      </c>
      <c r="AB21">
        <v>1</v>
      </c>
    </row>
    <row r="22" spans="1:63">
      <c r="A22">
        <v>1905</v>
      </c>
      <c r="B22">
        <v>16</v>
      </c>
      <c r="C22">
        <v>1</v>
      </c>
      <c r="D22">
        <v>1</v>
      </c>
      <c r="E22">
        <v>3</v>
      </c>
      <c r="F22">
        <v>1</v>
      </c>
      <c r="G22">
        <v>1</v>
      </c>
      <c r="H22">
        <v>2</v>
      </c>
      <c r="P22">
        <v>2</v>
      </c>
      <c r="R22">
        <v>1</v>
      </c>
      <c r="AA22">
        <v>1</v>
      </c>
      <c r="AB22">
        <v>1</v>
      </c>
      <c r="AE22">
        <v>2</v>
      </c>
    </row>
    <row r="23" spans="1:63">
      <c r="A23">
        <v>1906</v>
      </c>
      <c r="B23">
        <v>27</v>
      </c>
      <c r="C23">
        <v>1</v>
      </c>
      <c r="D23">
        <v>4</v>
      </c>
      <c r="E23">
        <v>5</v>
      </c>
      <c r="F23">
        <v>1</v>
      </c>
      <c r="H23">
        <v>2</v>
      </c>
      <c r="K23">
        <v>1</v>
      </c>
      <c r="N23">
        <v>1</v>
      </c>
      <c r="P23">
        <v>2</v>
      </c>
      <c r="R23">
        <v>3</v>
      </c>
      <c r="S23">
        <v>1</v>
      </c>
      <c r="X23">
        <v>4</v>
      </c>
      <c r="AB23">
        <v>1</v>
      </c>
      <c r="AJ23">
        <v>1</v>
      </c>
    </row>
    <row r="24" spans="1:63">
      <c r="A24">
        <v>1907</v>
      </c>
      <c r="B24">
        <v>24</v>
      </c>
      <c r="C24">
        <v>4</v>
      </c>
      <c r="E24">
        <v>2</v>
      </c>
      <c r="F24">
        <v>1</v>
      </c>
      <c r="G24">
        <v>1</v>
      </c>
      <c r="J24">
        <v>1</v>
      </c>
      <c r="K24">
        <v>3</v>
      </c>
      <c r="N24">
        <v>1</v>
      </c>
      <c r="P24">
        <v>5</v>
      </c>
      <c r="R24">
        <v>2</v>
      </c>
      <c r="S24">
        <v>1</v>
      </c>
      <c r="X24">
        <v>2</v>
      </c>
      <c r="AO24">
        <v>1</v>
      </c>
    </row>
    <row r="25" spans="1:63">
      <c r="A25">
        <v>1908</v>
      </c>
      <c r="B25">
        <v>35</v>
      </c>
      <c r="C25">
        <v>8</v>
      </c>
      <c r="E25">
        <v>10</v>
      </c>
      <c r="F25">
        <v>2</v>
      </c>
      <c r="G25">
        <v>4</v>
      </c>
      <c r="H25">
        <v>3</v>
      </c>
      <c r="I25">
        <v>1</v>
      </c>
      <c r="J25">
        <v>2</v>
      </c>
      <c r="K25">
        <v>3</v>
      </c>
      <c r="P25">
        <v>1</v>
      </c>
      <c r="Q25">
        <v>1</v>
      </c>
    </row>
    <row r="26" spans="1:63">
      <c r="A26">
        <v>1909</v>
      </c>
      <c r="B26">
        <v>146</v>
      </c>
      <c r="C26">
        <v>5</v>
      </c>
      <c r="E26">
        <v>44</v>
      </c>
      <c r="F26">
        <v>7</v>
      </c>
      <c r="G26">
        <v>7</v>
      </c>
      <c r="H26">
        <v>12</v>
      </c>
      <c r="I26">
        <v>1</v>
      </c>
      <c r="J26">
        <v>2</v>
      </c>
      <c r="K26">
        <v>19</v>
      </c>
      <c r="N26">
        <v>5</v>
      </c>
      <c r="P26">
        <v>1</v>
      </c>
      <c r="Q26">
        <v>12</v>
      </c>
      <c r="R26">
        <v>4</v>
      </c>
      <c r="S26">
        <v>1</v>
      </c>
      <c r="X26">
        <v>19</v>
      </c>
      <c r="AA26">
        <v>2</v>
      </c>
      <c r="AJ26">
        <v>2</v>
      </c>
      <c r="AO26">
        <v>2</v>
      </c>
      <c r="BK26">
        <v>1</v>
      </c>
    </row>
    <row r="27" spans="1:63">
      <c r="A27">
        <v>1910</v>
      </c>
      <c r="B27">
        <v>81</v>
      </c>
      <c r="C27">
        <v>7</v>
      </c>
      <c r="E27">
        <v>15</v>
      </c>
      <c r="F27">
        <v>3</v>
      </c>
      <c r="G27">
        <v>6</v>
      </c>
      <c r="H27">
        <v>10</v>
      </c>
      <c r="J27">
        <v>3</v>
      </c>
      <c r="K27">
        <v>15</v>
      </c>
      <c r="N27">
        <v>1</v>
      </c>
      <c r="P27">
        <v>1</v>
      </c>
      <c r="Q27">
        <v>2</v>
      </c>
      <c r="R27">
        <v>2</v>
      </c>
      <c r="S27">
        <v>1</v>
      </c>
      <c r="X27">
        <v>12</v>
      </c>
      <c r="AJ27">
        <v>1</v>
      </c>
      <c r="AO27">
        <v>2</v>
      </c>
    </row>
    <row r="28" spans="1:63">
      <c r="A28">
        <v>1911</v>
      </c>
      <c r="B28">
        <v>63</v>
      </c>
      <c r="C28">
        <v>11</v>
      </c>
      <c r="E28">
        <v>11</v>
      </c>
      <c r="F28">
        <v>4</v>
      </c>
      <c r="G28">
        <v>7</v>
      </c>
      <c r="H28">
        <v>6</v>
      </c>
      <c r="J28">
        <v>3</v>
      </c>
      <c r="K28">
        <v>4</v>
      </c>
      <c r="P28">
        <v>1</v>
      </c>
      <c r="S28">
        <v>7</v>
      </c>
      <c r="X28">
        <v>5</v>
      </c>
      <c r="Z28">
        <v>1</v>
      </c>
      <c r="AF28">
        <v>2</v>
      </c>
      <c r="AH28">
        <v>1</v>
      </c>
    </row>
    <row r="29" spans="1:63">
      <c r="A29">
        <v>1912</v>
      </c>
      <c r="B29">
        <v>59</v>
      </c>
      <c r="C29">
        <v>16</v>
      </c>
      <c r="D29">
        <v>1</v>
      </c>
      <c r="E29">
        <v>15</v>
      </c>
      <c r="F29">
        <v>3</v>
      </c>
      <c r="G29">
        <v>3</v>
      </c>
      <c r="H29">
        <v>2</v>
      </c>
      <c r="J29">
        <v>1</v>
      </c>
      <c r="K29">
        <v>1</v>
      </c>
      <c r="P29">
        <v>6</v>
      </c>
      <c r="S29">
        <v>2</v>
      </c>
      <c r="X29">
        <v>2</v>
      </c>
      <c r="Y29">
        <v>1</v>
      </c>
      <c r="AA29">
        <v>2</v>
      </c>
      <c r="AH29">
        <v>2</v>
      </c>
      <c r="AL29">
        <v>1</v>
      </c>
      <c r="BK29">
        <v>1</v>
      </c>
    </row>
    <row r="30" spans="1:63">
      <c r="A30">
        <v>1913</v>
      </c>
      <c r="B30">
        <v>63</v>
      </c>
      <c r="C30">
        <v>20</v>
      </c>
      <c r="E30">
        <v>9</v>
      </c>
      <c r="F30">
        <v>3</v>
      </c>
      <c r="G30">
        <v>8</v>
      </c>
      <c r="H30">
        <v>8</v>
      </c>
      <c r="J30">
        <v>2</v>
      </c>
      <c r="M30">
        <v>1</v>
      </c>
      <c r="P30">
        <v>2</v>
      </c>
      <c r="S30">
        <v>2</v>
      </c>
      <c r="T30">
        <v>3</v>
      </c>
      <c r="X30">
        <v>2</v>
      </c>
      <c r="AA30">
        <v>3</v>
      </c>
    </row>
    <row r="31" spans="1:63">
      <c r="A31">
        <v>1914</v>
      </c>
      <c r="B31">
        <v>97</v>
      </c>
      <c r="C31">
        <v>60</v>
      </c>
      <c r="E31">
        <v>4</v>
      </c>
      <c r="F31">
        <v>7</v>
      </c>
      <c r="G31">
        <v>4</v>
      </c>
      <c r="H31">
        <v>6</v>
      </c>
      <c r="J31">
        <v>7</v>
      </c>
      <c r="K31">
        <v>1</v>
      </c>
      <c r="L31">
        <v>1</v>
      </c>
      <c r="R31">
        <v>1</v>
      </c>
      <c r="X31">
        <v>2</v>
      </c>
      <c r="AA31">
        <v>2</v>
      </c>
      <c r="AJ31">
        <v>2</v>
      </c>
    </row>
    <row r="32" spans="1:63">
      <c r="A32">
        <v>1915</v>
      </c>
      <c r="B32">
        <v>114</v>
      </c>
      <c r="C32">
        <v>78</v>
      </c>
      <c r="E32">
        <v>3</v>
      </c>
      <c r="F32">
        <v>5</v>
      </c>
      <c r="G32">
        <v>5</v>
      </c>
      <c r="H32">
        <v>6</v>
      </c>
      <c r="J32">
        <v>10</v>
      </c>
      <c r="P32">
        <v>2</v>
      </c>
      <c r="R32">
        <v>1</v>
      </c>
      <c r="W32">
        <v>1</v>
      </c>
      <c r="X32">
        <v>1</v>
      </c>
      <c r="AA32">
        <v>1</v>
      </c>
      <c r="AQ32">
        <v>1</v>
      </c>
    </row>
    <row r="33" spans="1:122">
      <c r="A33">
        <v>1916</v>
      </c>
      <c r="B33">
        <v>132</v>
      </c>
      <c r="C33">
        <v>80</v>
      </c>
      <c r="E33">
        <v>10</v>
      </c>
      <c r="F33">
        <v>9</v>
      </c>
      <c r="G33">
        <v>12</v>
      </c>
      <c r="H33">
        <v>5</v>
      </c>
      <c r="J33">
        <v>6</v>
      </c>
      <c r="O33">
        <v>2</v>
      </c>
      <c r="P33">
        <v>2</v>
      </c>
      <c r="R33">
        <v>1</v>
      </c>
      <c r="S33">
        <v>1</v>
      </c>
      <c r="X33">
        <v>2</v>
      </c>
      <c r="AA33">
        <v>2</v>
      </c>
    </row>
    <row r="34" spans="1:122">
      <c r="A34">
        <v>1917</v>
      </c>
      <c r="B34">
        <v>122</v>
      </c>
      <c r="C34">
        <v>78</v>
      </c>
      <c r="D34">
        <v>1</v>
      </c>
      <c r="E34">
        <v>4</v>
      </c>
      <c r="F34">
        <v>4</v>
      </c>
      <c r="G34">
        <v>8</v>
      </c>
      <c r="H34">
        <v>4</v>
      </c>
      <c r="J34">
        <v>5</v>
      </c>
      <c r="N34">
        <v>1</v>
      </c>
      <c r="P34">
        <v>3</v>
      </c>
      <c r="R34">
        <v>3</v>
      </c>
      <c r="T34">
        <v>1</v>
      </c>
      <c r="X34">
        <v>2</v>
      </c>
      <c r="AA34">
        <v>5</v>
      </c>
      <c r="AC34">
        <v>2</v>
      </c>
      <c r="AR34">
        <v>1</v>
      </c>
    </row>
    <row r="35" spans="1:122">
      <c r="A35">
        <v>1918</v>
      </c>
      <c r="B35">
        <v>125</v>
      </c>
      <c r="C35">
        <v>77</v>
      </c>
      <c r="D35">
        <v>1</v>
      </c>
      <c r="E35">
        <v>6</v>
      </c>
      <c r="F35">
        <v>5</v>
      </c>
      <c r="G35">
        <v>10</v>
      </c>
      <c r="H35">
        <v>4</v>
      </c>
      <c r="J35">
        <v>5</v>
      </c>
      <c r="P35">
        <v>2</v>
      </c>
      <c r="R35">
        <v>1</v>
      </c>
      <c r="S35">
        <v>1</v>
      </c>
      <c r="X35">
        <v>1</v>
      </c>
      <c r="AA35">
        <v>10</v>
      </c>
      <c r="AF35">
        <v>1</v>
      </c>
      <c r="AR35">
        <v>1</v>
      </c>
    </row>
    <row r="36" spans="1:122">
      <c r="A36">
        <v>1919</v>
      </c>
      <c r="B36">
        <v>145</v>
      </c>
      <c r="C36">
        <v>89</v>
      </c>
      <c r="D36">
        <v>1</v>
      </c>
      <c r="E36">
        <v>5</v>
      </c>
      <c r="F36">
        <v>1</v>
      </c>
      <c r="G36">
        <v>24</v>
      </c>
      <c r="H36">
        <v>2</v>
      </c>
      <c r="J36">
        <v>3</v>
      </c>
      <c r="L36">
        <v>1</v>
      </c>
      <c r="N36">
        <v>1</v>
      </c>
      <c r="O36">
        <v>1</v>
      </c>
      <c r="P36">
        <v>6</v>
      </c>
      <c r="R36">
        <v>1</v>
      </c>
      <c r="S36">
        <v>1</v>
      </c>
      <c r="X36">
        <v>2</v>
      </c>
      <c r="AA36">
        <v>2</v>
      </c>
      <c r="AC36">
        <v>1</v>
      </c>
      <c r="AF36">
        <v>2</v>
      </c>
      <c r="AO36">
        <v>1</v>
      </c>
      <c r="AS36">
        <v>1</v>
      </c>
    </row>
    <row r="37" spans="1:122">
      <c r="A37">
        <v>1920</v>
      </c>
      <c r="B37">
        <v>169</v>
      </c>
      <c r="C37">
        <v>101</v>
      </c>
      <c r="D37">
        <v>1</v>
      </c>
      <c r="E37">
        <v>6</v>
      </c>
      <c r="F37">
        <v>8</v>
      </c>
      <c r="G37">
        <v>29</v>
      </c>
      <c r="H37">
        <v>2</v>
      </c>
      <c r="P37">
        <v>5</v>
      </c>
      <c r="S37">
        <v>5</v>
      </c>
      <c r="T37">
        <v>2</v>
      </c>
      <c r="X37">
        <v>1</v>
      </c>
      <c r="Y37">
        <v>1</v>
      </c>
      <c r="Z37">
        <v>1</v>
      </c>
      <c r="AA37">
        <v>2</v>
      </c>
      <c r="AB37">
        <v>1</v>
      </c>
      <c r="AF37">
        <v>2</v>
      </c>
      <c r="AL37">
        <v>1</v>
      </c>
      <c r="AR37">
        <v>1</v>
      </c>
    </row>
    <row r="38" spans="1:122">
      <c r="A38">
        <v>1921</v>
      </c>
      <c r="B38">
        <v>170</v>
      </c>
      <c r="C38">
        <v>102</v>
      </c>
      <c r="E38">
        <v>11</v>
      </c>
      <c r="F38">
        <v>9</v>
      </c>
      <c r="G38">
        <v>25</v>
      </c>
      <c r="H38">
        <v>6</v>
      </c>
      <c r="I38">
        <v>2</v>
      </c>
      <c r="O38">
        <v>1</v>
      </c>
      <c r="P38">
        <v>4</v>
      </c>
      <c r="S38">
        <v>1</v>
      </c>
      <c r="T38">
        <v>1</v>
      </c>
      <c r="X38">
        <v>1</v>
      </c>
      <c r="Y38">
        <v>1</v>
      </c>
      <c r="AF38">
        <v>2</v>
      </c>
      <c r="AJ38">
        <v>1</v>
      </c>
      <c r="AL38">
        <v>1</v>
      </c>
      <c r="AO38">
        <v>1</v>
      </c>
      <c r="BK38">
        <v>1</v>
      </c>
    </row>
    <row r="39" spans="1:122">
      <c r="A39">
        <v>1922</v>
      </c>
      <c r="B39">
        <v>146</v>
      </c>
      <c r="C39">
        <v>81</v>
      </c>
      <c r="E39">
        <v>5</v>
      </c>
      <c r="F39">
        <v>20</v>
      </c>
      <c r="G39">
        <v>16</v>
      </c>
      <c r="H39">
        <v>2</v>
      </c>
      <c r="I39">
        <v>1</v>
      </c>
      <c r="J39">
        <v>2</v>
      </c>
      <c r="K39">
        <v>1</v>
      </c>
      <c r="O39">
        <v>1</v>
      </c>
      <c r="P39">
        <v>4</v>
      </c>
      <c r="R39">
        <v>1</v>
      </c>
      <c r="T39">
        <v>1</v>
      </c>
      <c r="X39">
        <v>3</v>
      </c>
      <c r="AB39">
        <v>2</v>
      </c>
      <c r="AF39">
        <v>2</v>
      </c>
      <c r="AJ39">
        <v>2</v>
      </c>
      <c r="AK39">
        <v>1</v>
      </c>
      <c r="AL39">
        <v>1</v>
      </c>
    </row>
    <row r="40" spans="1:122">
      <c r="A40">
        <v>1923</v>
      </c>
      <c r="B40">
        <v>161</v>
      </c>
      <c r="C40">
        <v>91</v>
      </c>
      <c r="E40">
        <v>10</v>
      </c>
      <c r="F40">
        <v>10</v>
      </c>
      <c r="G40">
        <v>24</v>
      </c>
      <c r="I40">
        <v>2</v>
      </c>
      <c r="J40">
        <v>1</v>
      </c>
      <c r="K40">
        <v>1</v>
      </c>
      <c r="O40">
        <v>2</v>
      </c>
      <c r="P40">
        <v>7</v>
      </c>
      <c r="Q40">
        <v>1</v>
      </c>
      <c r="X40">
        <v>1</v>
      </c>
      <c r="AA40">
        <v>1</v>
      </c>
      <c r="AB40">
        <v>2</v>
      </c>
      <c r="AF40">
        <v>3</v>
      </c>
      <c r="AO40">
        <v>2</v>
      </c>
      <c r="AP40">
        <v>1</v>
      </c>
      <c r="AS40">
        <v>1</v>
      </c>
      <c r="BK40">
        <v>1</v>
      </c>
    </row>
    <row r="41" spans="1:122">
      <c r="A41">
        <v>1924</v>
      </c>
      <c r="B41">
        <v>182</v>
      </c>
      <c r="C41">
        <v>124</v>
      </c>
      <c r="E41">
        <v>17</v>
      </c>
      <c r="F41">
        <v>6</v>
      </c>
      <c r="G41">
        <v>18</v>
      </c>
      <c r="H41">
        <v>2</v>
      </c>
      <c r="J41">
        <v>6</v>
      </c>
      <c r="P41">
        <v>2</v>
      </c>
      <c r="Y41">
        <v>1</v>
      </c>
      <c r="AF41">
        <v>2</v>
      </c>
      <c r="AH41">
        <v>1</v>
      </c>
      <c r="AK41">
        <v>2</v>
      </c>
      <c r="AU41">
        <v>1</v>
      </c>
    </row>
    <row r="42" spans="1:122">
      <c r="A42">
        <v>1925</v>
      </c>
      <c r="B42">
        <v>221</v>
      </c>
      <c r="C42">
        <v>153</v>
      </c>
      <c r="E42">
        <v>13</v>
      </c>
      <c r="F42">
        <v>5</v>
      </c>
      <c r="G42">
        <v>19</v>
      </c>
      <c r="H42">
        <v>2</v>
      </c>
      <c r="I42">
        <v>3</v>
      </c>
      <c r="J42">
        <v>8</v>
      </c>
      <c r="K42">
        <v>1</v>
      </c>
      <c r="P42">
        <v>2</v>
      </c>
      <c r="Q42">
        <v>1</v>
      </c>
      <c r="X42">
        <v>2</v>
      </c>
      <c r="AB42">
        <v>1</v>
      </c>
      <c r="AF42">
        <v>3</v>
      </c>
      <c r="AH42">
        <v>1</v>
      </c>
      <c r="AK42">
        <v>2</v>
      </c>
      <c r="AO42">
        <v>1</v>
      </c>
      <c r="AU42">
        <v>1</v>
      </c>
      <c r="AV42">
        <v>1</v>
      </c>
      <c r="AX42">
        <v>2</v>
      </c>
    </row>
    <row r="43" spans="1:122">
      <c r="A43">
        <v>1926</v>
      </c>
      <c r="B43">
        <v>227</v>
      </c>
      <c r="C43">
        <v>150</v>
      </c>
      <c r="D43">
        <v>1</v>
      </c>
      <c r="E43">
        <v>11</v>
      </c>
      <c r="F43">
        <v>5</v>
      </c>
      <c r="G43">
        <v>16</v>
      </c>
      <c r="H43">
        <v>1</v>
      </c>
      <c r="I43">
        <v>4</v>
      </c>
      <c r="J43">
        <v>17</v>
      </c>
      <c r="K43">
        <v>2</v>
      </c>
      <c r="P43">
        <v>2</v>
      </c>
      <c r="Q43">
        <v>1</v>
      </c>
      <c r="S43">
        <v>1</v>
      </c>
      <c r="T43">
        <v>3</v>
      </c>
      <c r="X43">
        <v>5</v>
      </c>
      <c r="Z43">
        <v>1</v>
      </c>
      <c r="AE43">
        <v>1</v>
      </c>
      <c r="AF43">
        <v>2</v>
      </c>
      <c r="AL43">
        <v>1</v>
      </c>
      <c r="AO43">
        <v>1</v>
      </c>
      <c r="AR43">
        <v>1</v>
      </c>
      <c r="DR43">
        <v>1</v>
      </c>
    </row>
    <row r="44" spans="1:122">
      <c r="A44">
        <v>1927</v>
      </c>
      <c r="B44">
        <v>266</v>
      </c>
      <c r="C44">
        <v>166</v>
      </c>
      <c r="E44">
        <v>17</v>
      </c>
      <c r="F44">
        <v>9</v>
      </c>
      <c r="G44">
        <v>23</v>
      </c>
      <c r="H44">
        <v>1</v>
      </c>
      <c r="I44">
        <v>7</v>
      </c>
      <c r="J44">
        <v>17</v>
      </c>
      <c r="K44">
        <v>1</v>
      </c>
      <c r="N44">
        <v>1</v>
      </c>
      <c r="P44">
        <v>2</v>
      </c>
      <c r="Q44">
        <v>1</v>
      </c>
      <c r="R44">
        <v>1</v>
      </c>
      <c r="S44">
        <v>2</v>
      </c>
      <c r="T44">
        <v>2</v>
      </c>
      <c r="X44">
        <v>2</v>
      </c>
      <c r="Y44">
        <v>1</v>
      </c>
      <c r="Z44">
        <v>1</v>
      </c>
      <c r="AB44">
        <v>2</v>
      </c>
      <c r="AE44">
        <v>1</v>
      </c>
      <c r="AF44">
        <v>2</v>
      </c>
      <c r="AH44">
        <v>1</v>
      </c>
      <c r="AK44">
        <v>1</v>
      </c>
      <c r="AL44">
        <v>1</v>
      </c>
      <c r="AO44">
        <v>1</v>
      </c>
      <c r="AX44">
        <v>1</v>
      </c>
      <c r="BH44">
        <v>2</v>
      </c>
    </row>
    <row r="45" spans="1:122">
      <c r="A45">
        <v>1928</v>
      </c>
      <c r="B45">
        <v>284</v>
      </c>
      <c r="C45">
        <v>173</v>
      </c>
      <c r="D45">
        <v>2</v>
      </c>
      <c r="E45">
        <v>16</v>
      </c>
      <c r="F45">
        <v>24</v>
      </c>
      <c r="G45">
        <v>26</v>
      </c>
      <c r="H45">
        <v>2</v>
      </c>
      <c r="I45">
        <v>12</v>
      </c>
      <c r="J45">
        <v>19</v>
      </c>
      <c r="L45">
        <v>2</v>
      </c>
      <c r="Q45">
        <v>1</v>
      </c>
      <c r="R45">
        <v>1</v>
      </c>
      <c r="X45">
        <v>1</v>
      </c>
      <c r="Y45">
        <v>1</v>
      </c>
      <c r="AB45">
        <v>1</v>
      </c>
      <c r="AE45">
        <v>1</v>
      </c>
      <c r="AH45">
        <v>1</v>
      </c>
      <c r="AK45">
        <v>1</v>
      </c>
    </row>
    <row r="46" spans="1:122">
      <c r="A46">
        <v>1929</v>
      </c>
      <c r="B46">
        <v>361</v>
      </c>
      <c r="C46">
        <v>234</v>
      </c>
      <c r="E46">
        <v>14</v>
      </c>
      <c r="F46">
        <v>22</v>
      </c>
      <c r="G46">
        <v>38</v>
      </c>
      <c r="H46">
        <v>3</v>
      </c>
      <c r="I46">
        <v>10</v>
      </c>
      <c r="J46">
        <v>15</v>
      </c>
      <c r="K46">
        <v>2</v>
      </c>
      <c r="L46">
        <v>1</v>
      </c>
      <c r="P46">
        <v>3</v>
      </c>
      <c r="Q46">
        <v>1</v>
      </c>
      <c r="S46">
        <v>1</v>
      </c>
      <c r="T46">
        <v>3</v>
      </c>
      <c r="W46">
        <v>1</v>
      </c>
      <c r="X46">
        <v>2</v>
      </c>
      <c r="Y46">
        <v>1</v>
      </c>
      <c r="AA46">
        <v>2</v>
      </c>
      <c r="AB46">
        <v>3</v>
      </c>
      <c r="AE46">
        <v>2</v>
      </c>
      <c r="AJ46">
        <v>1</v>
      </c>
      <c r="AL46">
        <v>1</v>
      </c>
      <c r="BH46">
        <v>1</v>
      </c>
    </row>
    <row r="47" spans="1:122">
      <c r="A47">
        <v>1930</v>
      </c>
      <c r="B47">
        <v>446</v>
      </c>
      <c r="C47">
        <v>323</v>
      </c>
      <c r="D47">
        <v>1</v>
      </c>
      <c r="E47">
        <v>12</v>
      </c>
      <c r="F47">
        <v>20</v>
      </c>
      <c r="G47">
        <v>41</v>
      </c>
      <c r="H47">
        <v>2</v>
      </c>
      <c r="I47">
        <v>10</v>
      </c>
      <c r="J47">
        <v>12</v>
      </c>
      <c r="K47">
        <v>1</v>
      </c>
      <c r="L47">
        <v>1</v>
      </c>
      <c r="P47">
        <v>2</v>
      </c>
      <c r="Q47">
        <v>2</v>
      </c>
      <c r="R47">
        <v>2</v>
      </c>
      <c r="S47">
        <v>1</v>
      </c>
      <c r="T47">
        <v>2</v>
      </c>
      <c r="X47">
        <v>1</v>
      </c>
      <c r="Y47">
        <v>1</v>
      </c>
      <c r="AA47">
        <v>1</v>
      </c>
      <c r="AC47">
        <v>2</v>
      </c>
      <c r="AD47">
        <v>1</v>
      </c>
      <c r="AE47">
        <v>1</v>
      </c>
      <c r="AL47">
        <v>2</v>
      </c>
      <c r="AO47">
        <v>1</v>
      </c>
      <c r="AQ47">
        <v>1</v>
      </c>
      <c r="AZ47">
        <v>1</v>
      </c>
      <c r="CC47">
        <v>1</v>
      </c>
      <c r="CD47">
        <v>1</v>
      </c>
    </row>
    <row r="48" spans="1:122">
      <c r="A48">
        <v>1931</v>
      </c>
      <c r="B48">
        <v>537</v>
      </c>
      <c r="C48">
        <v>363</v>
      </c>
      <c r="D48">
        <v>3</v>
      </c>
      <c r="E48">
        <v>33</v>
      </c>
      <c r="F48">
        <v>23</v>
      </c>
      <c r="G48">
        <v>55</v>
      </c>
      <c r="H48">
        <v>3</v>
      </c>
      <c r="I48">
        <v>7</v>
      </c>
      <c r="J48">
        <v>10</v>
      </c>
      <c r="P48">
        <v>6</v>
      </c>
      <c r="Q48">
        <v>1</v>
      </c>
      <c r="R48">
        <v>1</v>
      </c>
      <c r="S48">
        <v>3</v>
      </c>
      <c r="T48">
        <v>7</v>
      </c>
      <c r="W48">
        <v>1</v>
      </c>
      <c r="X48">
        <v>2</v>
      </c>
      <c r="Y48">
        <v>1</v>
      </c>
      <c r="AA48">
        <v>2</v>
      </c>
      <c r="AB48">
        <v>5</v>
      </c>
      <c r="AE48">
        <v>4</v>
      </c>
      <c r="AF48">
        <v>2</v>
      </c>
      <c r="AG48">
        <v>1</v>
      </c>
      <c r="AH48">
        <v>1</v>
      </c>
      <c r="AL48">
        <v>1</v>
      </c>
      <c r="AO48">
        <v>1</v>
      </c>
      <c r="BH48">
        <v>1</v>
      </c>
    </row>
    <row r="49" spans="1:122">
      <c r="A49">
        <v>1932</v>
      </c>
      <c r="B49">
        <v>591</v>
      </c>
      <c r="C49">
        <v>413</v>
      </c>
      <c r="D49">
        <v>4</v>
      </c>
      <c r="E49">
        <v>26</v>
      </c>
      <c r="F49">
        <v>36</v>
      </c>
      <c r="G49">
        <v>60</v>
      </c>
      <c r="H49">
        <v>3</v>
      </c>
      <c r="I49">
        <v>8</v>
      </c>
      <c r="J49">
        <v>5</v>
      </c>
      <c r="L49">
        <v>1</v>
      </c>
      <c r="N49">
        <v>1</v>
      </c>
      <c r="O49">
        <v>1</v>
      </c>
      <c r="P49">
        <v>4</v>
      </c>
      <c r="S49">
        <v>2</v>
      </c>
      <c r="T49">
        <v>7</v>
      </c>
      <c r="W49">
        <v>1</v>
      </c>
      <c r="X49">
        <v>4</v>
      </c>
      <c r="Y49">
        <v>1</v>
      </c>
      <c r="AA49">
        <v>2</v>
      </c>
      <c r="AB49">
        <v>2</v>
      </c>
      <c r="AE49">
        <v>3</v>
      </c>
      <c r="AF49">
        <v>4</v>
      </c>
      <c r="AH49">
        <v>1</v>
      </c>
      <c r="AL49">
        <v>2</v>
      </c>
    </row>
    <row r="50" spans="1:122">
      <c r="A50">
        <v>1933</v>
      </c>
      <c r="B50">
        <v>588</v>
      </c>
      <c r="C50">
        <v>376</v>
      </c>
      <c r="D50">
        <v>5</v>
      </c>
      <c r="E50">
        <v>34</v>
      </c>
      <c r="F50">
        <v>41</v>
      </c>
      <c r="G50">
        <v>43</v>
      </c>
      <c r="H50">
        <v>4</v>
      </c>
      <c r="I50">
        <v>11</v>
      </c>
      <c r="J50">
        <v>11</v>
      </c>
      <c r="N50">
        <v>5</v>
      </c>
      <c r="P50">
        <v>9</v>
      </c>
      <c r="Q50">
        <v>1</v>
      </c>
      <c r="R50">
        <v>2</v>
      </c>
      <c r="S50">
        <v>2</v>
      </c>
      <c r="T50">
        <v>11</v>
      </c>
      <c r="X50">
        <v>4</v>
      </c>
      <c r="Y50">
        <v>5</v>
      </c>
      <c r="AA50">
        <v>3</v>
      </c>
      <c r="AB50">
        <v>4</v>
      </c>
      <c r="AD50">
        <v>1</v>
      </c>
      <c r="AE50">
        <v>4</v>
      </c>
      <c r="AF50">
        <v>7</v>
      </c>
      <c r="AH50">
        <v>1</v>
      </c>
      <c r="AL50">
        <v>2</v>
      </c>
      <c r="AO50">
        <v>1</v>
      </c>
      <c r="AQ50">
        <v>1</v>
      </c>
    </row>
    <row r="51" spans="1:122">
      <c r="A51">
        <v>1934</v>
      </c>
      <c r="B51">
        <v>674</v>
      </c>
      <c r="C51">
        <v>424</v>
      </c>
      <c r="D51">
        <v>2</v>
      </c>
      <c r="E51">
        <v>37</v>
      </c>
      <c r="F51">
        <v>60</v>
      </c>
      <c r="G51">
        <v>43</v>
      </c>
      <c r="H51">
        <v>8</v>
      </c>
      <c r="I51">
        <v>4</v>
      </c>
      <c r="J51">
        <v>17</v>
      </c>
      <c r="K51">
        <v>2</v>
      </c>
      <c r="N51">
        <v>6</v>
      </c>
      <c r="O51">
        <v>1</v>
      </c>
      <c r="P51">
        <v>11</v>
      </c>
      <c r="S51">
        <v>2</v>
      </c>
      <c r="T51">
        <v>11</v>
      </c>
      <c r="X51">
        <v>4</v>
      </c>
      <c r="Y51">
        <v>4</v>
      </c>
      <c r="AA51">
        <v>9</v>
      </c>
      <c r="AB51">
        <v>4</v>
      </c>
      <c r="AC51">
        <v>8</v>
      </c>
      <c r="AE51">
        <v>5</v>
      </c>
      <c r="AF51">
        <v>6</v>
      </c>
      <c r="AG51">
        <v>1</v>
      </c>
      <c r="AJ51">
        <v>1</v>
      </c>
      <c r="AK51">
        <v>1</v>
      </c>
      <c r="AL51">
        <v>2</v>
      </c>
      <c r="AO51">
        <v>1</v>
      </c>
    </row>
    <row r="52" spans="1:122">
      <c r="A52">
        <v>1935</v>
      </c>
      <c r="B52">
        <v>739</v>
      </c>
      <c r="C52">
        <v>467</v>
      </c>
      <c r="D52">
        <v>4</v>
      </c>
      <c r="E52">
        <v>33</v>
      </c>
      <c r="F52">
        <v>79</v>
      </c>
      <c r="G52">
        <v>35</v>
      </c>
      <c r="H52">
        <v>8</v>
      </c>
      <c r="I52">
        <v>17</v>
      </c>
      <c r="J52">
        <v>15</v>
      </c>
      <c r="K52">
        <v>5</v>
      </c>
      <c r="L52">
        <v>1</v>
      </c>
      <c r="N52">
        <v>4</v>
      </c>
      <c r="P52">
        <v>10</v>
      </c>
      <c r="S52">
        <v>2</v>
      </c>
      <c r="T52">
        <v>7</v>
      </c>
      <c r="X52">
        <v>4</v>
      </c>
      <c r="Y52">
        <v>5</v>
      </c>
      <c r="Z52">
        <v>1</v>
      </c>
      <c r="AA52">
        <v>12</v>
      </c>
      <c r="AB52">
        <v>4</v>
      </c>
      <c r="AC52">
        <v>8</v>
      </c>
      <c r="AE52">
        <v>6</v>
      </c>
      <c r="AF52">
        <v>8</v>
      </c>
      <c r="AK52">
        <v>2</v>
      </c>
      <c r="AO52">
        <v>1</v>
      </c>
      <c r="AR52">
        <v>1</v>
      </c>
    </row>
    <row r="53" spans="1:122">
      <c r="A53">
        <v>1936</v>
      </c>
      <c r="B53">
        <v>775</v>
      </c>
      <c r="C53">
        <v>467</v>
      </c>
      <c r="D53">
        <v>5</v>
      </c>
      <c r="E53">
        <v>49</v>
      </c>
      <c r="F53">
        <v>74</v>
      </c>
      <c r="G53">
        <v>30</v>
      </c>
      <c r="H53">
        <v>7</v>
      </c>
      <c r="I53">
        <v>15</v>
      </c>
      <c r="J53">
        <v>21</v>
      </c>
      <c r="K53">
        <v>5</v>
      </c>
      <c r="N53">
        <v>6</v>
      </c>
      <c r="P53">
        <v>18</v>
      </c>
      <c r="Q53">
        <v>3</v>
      </c>
      <c r="R53">
        <v>2</v>
      </c>
      <c r="S53">
        <v>3</v>
      </c>
      <c r="T53">
        <v>10</v>
      </c>
      <c r="W53">
        <v>2</v>
      </c>
      <c r="X53">
        <v>3</v>
      </c>
      <c r="Y53">
        <v>8</v>
      </c>
      <c r="AA53">
        <v>13</v>
      </c>
      <c r="AB53">
        <v>6</v>
      </c>
      <c r="AC53">
        <v>7</v>
      </c>
      <c r="AE53">
        <v>4</v>
      </c>
      <c r="AF53">
        <v>11</v>
      </c>
      <c r="AH53">
        <v>1</v>
      </c>
      <c r="AL53">
        <v>1</v>
      </c>
      <c r="AO53">
        <v>1</v>
      </c>
      <c r="AR53">
        <v>1</v>
      </c>
      <c r="CL53">
        <v>1</v>
      </c>
      <c r="DR53">
        <v>1</v>
      </c>
    </row>
    <row r="54" spans="1:122">
      <c r="A54">
        <v>1937</v>
      </c>
      <c r="B54">
        <v>824</v>
      </c>
      <c r="C54">
        <v>489</v>
      </c>
      <c r="D54">
        <v>4</v>
      </c>
      <c r="E54">
        <v>43</v>
      </c>
      <c r="F54">
        <v>77</v>
      </c>
      <c r="G54">
        <v>41</v>
      </c>
      <c r="H54">
        <v>6</v>
      </c>
      <c r="I54">
        <v>20</v>
      </c>
      <c r="J54">
        <v>16</v>
      </c>
      <c r="K54">
        <v>4</v>
      </c>
      <c r="N54">
        <v>7</v>
      </c>
      <c r="O54">
        <v>1</v>
      </c>
      <c r="P54">
        <v>10</v>
      </c>
      <c r="R54">
        <v>8</v>
      </c>
      <c r="S54">
        <v>4</v>
      </c>
      <c r="T54">
        <v>26</v>
      </c>
      <c r="U54">
        <v>1</v>
      </c>
      <c r="X54">
        <v>7</v>
      </c>
      <c r="Y54">
        <v>12</v>
      </c>
      <c r="AA54">
        <v>18</v>
      </c>
      <c r="AB54">
        <v>11</v>
      </c>
      <c r="AC54">
        <v>1</v>
      </c>
      <c r="AD54">
        <v>1</v>
      </c>
      <c r="AE54">
        <v>6</v>
      </c>
      <c r="AF54">
        <v>6</v>
      </c>
      <c r="AJ54">
        <v>1</v>
      </c>
      <c r="AL54">
        <v>2</v>
      </c>
      <c r="AO54">
        <v>2</v>
      </c>
    </row>
    <row r="55" spans="1:122">
      <c r="A55">
        <v>1938</v>
      </c>
      <c r="B55">
        <v>786</v>
      </c>
      <c r="C55">
        <v>437</v>
      </c>
      <c r="D55">
        <v>6</v>
      </c>
      <c r="E55">
        <v>66</v>
      </c>
      <c r="F55">
        <v>58</v>
      </c>
      <c r="G55">
        <v>40</v>
      </c>
      <c r="H55">
        <v>8</v>
      </c>
      <c r="I55">
        <v>12</v>
      </c>
      <c r="J55">
        <v>18</v>
      </c>
      <c r="K55">
        <v>2</v>
      </c>
      <c r="L55">
        <v>1</v>
      </c>
      <c r="M55">
        <v>1</v>
      </c>
      <c r="N55">
        <v>6</v>
      </c>
      <c r="P55">
        <v>19</v>
      </c>
      <c r="Q55">
        <v>1</v>
      </c>
      <c r="R55">
        <v>11</v>
      </c>
      <c r="S55">
        <v>4</v>
      </c>
      <c r="T55">
        <v>16</v>
      </c>
      <c r="W55">
        <v>1</v>
      </c>
      <c r="X55">
        <v>5</v>
      </c>
      <c r="Y55">
        <v>11</v>
      </c>
      <c r="AA55">
        <v>26</v>
      </c>
      <c r="AB55">
        <v>15</v>
      </c>
      <c r="AC55">
        <v>1</v>
      </c>
      <c r="AF55">
        <v>4</v>
      </c>
      <c r="AG55">
        <v>3</v>
      </c>
      <c r="AH55">
        <v>1</v>
      </c>
      <c r="AK55">
        <v>2</v>
      </c>
      <c r="AL55">
        <v>4</v>
      </c>
      <c r="AO55">
        <v>1</v>
      </c>
      <c r="AR55">
        <v>4</v>
      </c>
      <c r="AS55">
        <v>1</v>
      </c>
      <c r="AZ55">
        <v>1</v>
      </c>
    </row>
    <row r="56" spans="1:122">
      <c r="A56">
        <v>1939</v>
      </c>
      <c r="B56">
        <v>741</v>
      </c>
      <c r="C56">
        <v>447</v>
      </c>
      <c r="D56">
        <v>4</v>
      </c>
      <c r="E56">
        <v>29</v>
      </c>
      <c r="F56">
        <v>49</v>
      </c>
      <c r="G56">
        <v>42</v>
      </c>
      <c r="H56">
        <v>13</v>
      </c>
      <c r="I56">
        <v>12</v>
      </c>
      <c r="J56">
        <v>26</v>
      </c>
      <c r="K56">
        <v>1</v>
      </c>
      <c r="M56">
        <v>1</v>
      </c>
      <c r="N56">
        <v>9</v>
      </c>
      <c r="O56">
        <v>1</v>
      </c>
      <c r="P56">
        <v>19</v>
      </c>
      <c r="R56">
        <v>10</v>
      </c>
      <c r="S56">
        <v>3</v>
      </c>
      <c r="T56">
        <v>18</v>
      </c>
      <c r="X56">
        <v>5</v>
      </c>
      <c r="Y56">
        <v>4</v>
      </c>
      <c r="AA56">
        <v>14</v>
      </c>
      <c r="AB56">
        <v>16</v>
      </c>
      <c r="AC56">
        <v>3</v>
      </c>
      <c r="AE56">
        <v>1</v>
      </c>
      <c r="AF56">
        <v>3</v>
      </c>
      <c r="AG56">
        <v>3</v>
      </c>
      <c r="AJ56">
        <v>1</v>
      </c>
      <c r="AK56">
        <v>1</v>
      </c>
      <c r="AL56">
        <v>3</v>
      </c>
      <c r="AO56">
        <v>2</v>
      </c>
      <c r="DR56">
        <v>1</v>
      </c>
    </row>
    <row r="57" spans="1:122">
      <c r="A57">
        <v>1940</v>
      </c>
      <c r="B57">
        <v>710</v>
      </c>
      <c r="C57">
        <v>446</v>
      </c>
      <c r="D57">
        <v>5</v>
      </c>
      <c r="E57">
        <v>29</v>
      </c>
      <c r="F57">
        <v>45</v>
      </c>
      <c r="G57">
        <v>29</v>
      </c>
      <c r="H57">
        <v>13</v>
      </c>
      <c r="I57">
        <v>9</v>
      </c>
      <c r="J57">
        <v>15</v>
      </c>
      <c r="K57">
        <v>3</v>
      </c>
      <c r="N57">
        <v>7</v>
      </c>
      <c r="O57">
        <v>2</v>
      </c>
      <c r="P57">
        <v>19</v>
      </c>
      <c r="Q57">
        <v>1</v>
      </c>
      <c r="R57">
        <v>9</v>
      </c>
      <c r="S57">
        <v>1</v>
      </c>
      <c r="T57">
        <v>15</v>
      </c>
      <c r="X57">
        <v>8</v>
      </c>
      <c r="Y57">
        <v>2</v>
      </c>
      <c r="AA57">
        <v>21</v>
      </c>
      <c r="AB57">
        <v>17</v>
      </c>
      <c r="AC57">
        <v>1</v>
      </c>
      <c r="AE57">
        <v>2</v>
      </c>
      <c r="AF57">
        <v>2</v>
      </c>
      <c r="AG57">
        <v>2</v>
      </c>
      <c r="AK57">
        <v>1</v>
      </c>
      <c r="AL57">
        <v>3</v>
      </c>
      <c r="AO57">
        <v>2</v>
      </c>
      <c r="AP57">
        <v>1</v>
      </c>
    </row>
    <row r="58" spans="1:122">
      <c r="A58">
        <v>1941</v>
      </c>
      <c r="B58">
        <v>724</v>
      </c>
      <c r="C58">
        <v>463</v>
      </c>
      <c r="D58">
        <v>6</v>
      </c>
      <c r="E58">
        <v>19</v>
      </c>
      <c r="F58">
        <v>36</v>
      </c>
      <c r="G58">
        <v>33</v>
      </c>
      <c r="H58">
        <v>13</v>
      </c>
      <c r="I58">
        <v>9</v>
      </c>
      <c r="J58">
        <v>18</v>
      </c>
      <c r="K58">
        <v>5</v>
      </c>
      <c r="L58">
        <v>1</v>
      </c>
      <c r="N58">
        <v>6</v>
      </c>
      <c r="P58">
        <v>24</v>
      </c>
      <c r="R58">
        <v>10</v>
      </c>
      <c r="S58">
        <v>1</v>
      </c>
      <c r="T58">
        <v>13</v>
      </c>
      <c r="X58">
        <v>12</v>
      </c>
      <c r="Y58">
        <v>1</v>
      </c>
      <c r="AA58">
        <v>20</v>
      </c>
      <c r="AB58">
        <v>14</v>
      </c>
      <c r="AE58">
        <v>4</v>
      </c>
      <c r="AF58">
        <v>4</v>
      </c>
      <c r="AG58">
        <v>4</v>
      </c>
      <c r="AK58">
        <v>3</v>
      </c>
      <c r="AL58">
        <v>2</v>
      </c>
      <c r="AO58">
        <v>1</v>
      </c>
      <c r="AX58">
        <v>1</v>
      </c>
      <c r="DR58">
        <v>1</v>
      </c>
    </row>
    <row r="59" spans="1:122">
      <c r="A59">
        <v>1942</v>
      </c>
      <c r="B59">
        <v>755</v>
      </c>
      <c r="C59">
        <v>467</v>
      </c>
      <c r="D59">
        <v>3</v>
      </c>
      <c r="E59">
        <v>39</v>
      </c>
      <c r="F59">
        <v>36</v>
      </c>
      <c r="G59">
        <v>24</v>
      </c>
      <c r="H59">
        <v>29</v>
      </c>
      <c r="I59">
        <v>7</v>
      </c>
      <c r="J59">
        <v>15</v>
      </c>
      <c r="K59">
        <v>12</v>
      </c>
      <c r="N59">
        <v>17</v>
      </c>
      <c r="P59">
        <v>26</v>
      </c>
      <c r="R59">
        <v>14</v>
      </c>
      <c r="S59">
        <v>1</v>
      </c>
      <c r="T59">
        <v>6</v>
      </c>
      <c r="X59">
        <v>10</v>
      </c>
      <c r="Z59">
        <v>1</v>
      </c>
      <c r="AA59">
        <v>16</v>
      </c>
      <c r="AB59">
        <v>15</v>
      </c>
      <c r="AE59">
        <v>1</v>
      </c>
      <c r="AF59">
        <v>4</v>
      </c>
      <c r="AG59">
        <v>2</v>
      </c>
      <c r="AH59">
        <v>1</v>
      </c>
      <c r="AK59">
        <v>3</v>
      </c>
      <c r="AL59">
        <v>3</v>
      </c>
      <c r="AO59">
        <v>3</v>
      </c>
    </row>
    <row r="60" spans="1:122">
      <c r="A60">
        <v>1943</v>
      </c>
      <c r="B60">
        <v>690</v>
      </c>
      <c r="C60">
        <v>386</v>
      </c>
      <c r="D60">
        <v>7</v>
      </c>
      <c r="E60">
        <v>45</v>
      </c>
      <c r="F60">
        <v>38</v>
      </c>
      <c r="G60">
        <v>32</v>
      </c>
      <c r="H60">
        <v>20</v>
      </c>
      <c r="I60">
        <v>6</v>
      </c>
      <c r="J60">
        <v>15</v>
      </c>
      <c r="K60">
        <v>10</v>
      </c>
      <c r="L60">
        <v>1</v>
      </c>
      <c r="N60">
        <v>23</v>
      </c>
      <c r="O60">
        <v>2</v>
      </c>
      <c r="P60">
        <v>25</v>
      </c>
      <c r="Q60">
        <v>1</v>
      </c>
      <c r="R60">
        <v>6</v>
      </c>
      <c r="T60">
        <v>5</v>
      </c>
      <c r="W60">
        <v>1</v>
      </c>
      <c r="X60">
        <v>12</v>
      </c>
      <c r="AA60">
        <v>32</v>
      </c>
      <c r="AB60">
        <v>13</v>
      </c>
      <c r="AF60">
        <v>2</v>
      </c>
      <c r="AH60">
        <v>1</v>
      </c>
      <c r="AJ60">
        <v>1</v>
      </c>
      <c r="AK60">
        <v>2</v>
      </c>
      <c r="AL60">
        <v>1</v>
      </c>
      <c r="AO60">
        <v>3</v>
      </c>
    </row>
    <row r="61" spans="1:122">
      <c r="A61">
        <v>1944</v>
      </c>
      <c r="B61">
        <v>604</v>
      </c>
      <c r="C61">
        <v>375</v>
      </c>
      <c r="D61">
        <v>8</v>
      </c>
      <c r="E61">
        <v>17</v>
      </c>
      <c r="F61">
        <v>28</v>
      </c>
      <c r="G61">
        <v>25</v>
      </c>
      <c r="H61">
        <v>6</v>
      </c>
      <c r="I61">
        <v>9</v>
      </c>
      <c r="J61">
        <v>14</v>
      </c>
      <c r="K61">
        <v>4</v>
      </c>
      <c r="N61">
        <v>21</v>
      </c>
      <c r="O61">
        <v>1</v>
      </c>
      <c r="P61">
        <v>31</v>
      </c>
      <c r="R61">
        <v>7</v>
      </c>
      <c r="S61">
        <v>1</v>
      </c>
      <c r="T61">
        <v>6</v>
      </c>
      <c r="W61">
        <v>1</v>
      </c>
      <c r="X61">
        <v>11</v>
      </c>
      <c r="AA61">
        <v>13</v>
      </c>
      <c r="AB61">
        <v>14</v>
      </c>
      <c r="AE61">
        <v>1</v>
      </c>
      <c r="AF61">
        <v>2</v>
      </c>
      <c r="AG61">
        <v>3</v>
      </c>
      <c r="AK61">
        <v>2</v>
      </c>
      <c r="AL61">
        <v>1</v>
      </c>
      <c r="AO61">
        <v>2</v>
      </c>
      <c r="DR61">
        <v>1</v>
      </c>
    </row>
    <row r="62" spans="1:122">
      <c r="A62">
        <v>1945</v>
      </c>
      <c r="B62">
        <v>553</v>
      </c>
      <c r="C62">
        <v>337</v>
      </c>
      <c r="D62">
        <v>3</v>
      </c>
      <c r="E62">
        <v>28</v>
      </c>
      <c r="F62">
        <v>37</v>
      </c>
      <c r="G62">
        <v>6</v>
      </c>
      <c r="H62">
        <v>17</v>
      </c>
      <c r="I62">
        <v>9</v>
      </c>
      <c r="J62">
        <v>13</v>
      </c>
      <c r="K62">
        <v>8</v>
      </c>
      <c r="L62">
        <v>1</v>
      </c>
      <c r="N62">
        <v>20</v>
      </c>
      <c r="O62">
        <v>1</v>
      </c>
      <c r="P62">
        <v>28</v>
      </c>
      <c r="R62">
        <v>10</v>
      </c>
      <c r="T62">
        <v>3</v>
      </c>
      <c r="X62">
        <v>5</v>
      </c>
      <c r="AA62">
        <v>1</v>
      </c>
      <c r="AB62">
        <v>13</v>
      </c>
      <c r="AE62">
        <v>1</v>
      </c>
      <c r="AF62">
        <v>1</v>
      </c>
      <c r="AG62">
        <v>3</v>
      </c>
      <c r="AJ62">
        <v>1</v>
      </c>
      <c r="AK62">
        <v>1</v>
      </c>
      <c r="AO62">
        <v>3</v>
      </c>
      <c r="AQ62">
        <v>1</v>
      </c>
      <c r="AV62">
        <v>1</v>
      </c>
      <c r="CL62">
        <v>1</v>
      </c>
    </row>
    <row r="63" spans="1:122">
      <c r="A63">
        <v>1946</v>
      </c>
      <c r="B63">
        <v>608</v>
      </c>
      <c r="C63">
        <v>362</v>
      </c>
      <c r="D63">
        <v>8</v>
      </c>
      <c r="E63">
        <v>48</v>
      </c>
      <c r="F63">
        <v>34</v>
      </c>
      <c r="G63">
        <v>5</v>
      </c>
      <c r="H63">
        <v>18</v>
      </c>
      <c r="I63">
        <v>8</v>
      </c>
      <c r="J63">
        <v>12</v>
      </c>
      <c r="K63">
        <v>3</v>
      </c>
      <c r="M63">
        <v>1</v>
      </c>
      <c r="N63">
        <v>25</v>
      </c>
      <c r="O63">
        <v>2</v>
      </c>
      <c r="P63">
        <v>28</v>
      </c>
      <c r="Q63">
        <v>1</v>
      </c>
      <c r="R63">
        <v>8</v>
      </c>
      <c r="S63">
        <v>1</v>
      </c>
      <c r="T63">
        <v>9</v>
      </c>
      <c r="V63">
        <v>1</v>
      </c>
      <c r="W63">
        <v>1</v>
      </c>
      <c r="X63">
        <v>9</v>
      </c>
      <c r="AA63">
        <v>1</v>
      </c>
      <c r="AB63">
        <v>10</v>
      </c>
      <c r="AF63">
        <v>1</v>
      </c>
      <c r="AG63">
        <v>5</v>
      </c>
      <c r="AH63">
        <v>1</v>
      </c>
      <c r="AL63">
        <v>1</v>
      </c>
      <c r="AO63">
        <v>4</v>
      </c>
      <c r="AV63">
        <v>1</v>
      </c>
    </row>
    <row r="64" spans="1:122">
      <c r="A64">
        <v>1947</v>
      </c>
      <c r="B64">
        <v>655</v>
      </c>
      <c r="C64">
        <v>359</v>
      </c>
      <c r="D64">
        <v>11</v>
      </c>
      <c r="E64">
        <v>40</v>
      </c>
      <c r="F64">
        <v>52</v>
      </c>
      <c r="G64">
        <v>10</v>
      </c>
      <c r="H64">
        <v>18</v>
      </c>
      <c r="I64">
        <v>9</v>
      </c>
      <c r="J64">
        <v>20</v>
      </c>
      <c r="K64">
        <v>8</v>
      </c>
      <c r="L64">
        <v>2</v>
      </c>
      <c r="N64">
        <v>21</v>
      </c>
      <c r="O64">
        <v>1</v>
      </c>
      <c r="P64">
        <v>32</v>
      </c>
      <c r="Q64">
        <v>1</v>
      </c>
      <c r="R64">
        <v>12</v>
      </c>
      <c r="S64">
        <v>1</v>
      </c>
      <c r="T64">
        <v>13</v>
      </c>
      <c r="X64">
        <v>7</v>
      </c>
      <c r="Y64">
        <v>2</v>
      </c>
      <c r="Z64">
        <v>2</v>
      </c>
      <c r="AA64">
        <v>1</v>
      </c>
      <c r="AB64">
        <v>12</v>
      </c>
      <c r="AE64">
        <v>5</v>
      </c>
      <c r="AF64">
        <v>3</v>
      </c>
      <c r="AG64">
        <v>3</v>
      </c>
      <c r="AJ64">
        <v>1</v>
      </c>
      <c r="AO64">
        <v>7</v>
      </c>
      <c r="AV64">
        <v>1</v>
      </c>
      <c r="DF64">
        <v>1</v>
      </c>
    </row>
    <row r="65" spans="1:170">
      <c r="A65">
        <v>1948</v>
      </c>
      <c r="B65">
        <v>700</v>
      </c>
      <c r="C65">
        <v>360</v>
      </c>
      <c r="D65">
        <v>17</v>
      </c>
      <c r="E65">
        <v>40</v>
      </c>
      <c r="F65">
        <v>74</v>
      </c>
      <c r="G65">
        <v>17</v>
      </c>
      <c r="H65">
        <v>30</v>
      </c>
      <c r="I65">
        <v>10</v>
      </c>
      <c r="J65">
        <v>10</v>
      </c>
      <c r="K65">
        <v>10</v>
      </c>
      <c r="M65">
        <v>2</v>
      </c>
      <c r="N65">
        <v>34</v>
      </c>
      <c r="O65">
        <v>1</v>
      </c>
      <c r="P65">
        <v>20</v>
      </c>
      <c r="Q65">
        <v>2</v>
      </c>
      <c r="R65">
        <v>10</v>
      </c>
      <c r="S65">
        <v>1</v>
      </c>
      <c r="T65">
        <v>12</v>
      </c>
      <c r="U65">
        <v>2</v>
      </c>
      <c r="W65">
        <v>5</v>
      </c>
      <c r="X65">
        <v>5</v>
      </c>
      <c r="Y65">
        <v>2</v>
      </c>
      <c r="Z65">
        <v>3</v>
      </c>
      <c r="AA65">
        <v>3</v>
      </c>
      <c r="AB65">
        <v>14</v>
      </c>
      <c r="AE65">
        <v>3</v>
      </c>
      <c r="AF65">
        <v>5</v>
      </c>
      <c r="AG65">
        <v>2</v>
      </c>
      <c r="AK65">
        <v>1</v>
      </c>
      <c r="AL65">
        <v>2</v>
      </c>
      <c r="AV65">
        <v>2</v>
      </c>
      <c r="AZ65">
        <v>1</v>
      </c>
    </row>
    <row r="66" spans="1:170">
      <c r="A66">
        <v>1949</v>
      </c>
      <c r="B66">
        <v>773</v>
      </c>
      <c r="C66">
        <v>354</v>
      </c>
      <c r="D66">
        <v>16</v>
      </c>
      <c r="E66">
        <v>58</v>
      </c>
      <c r="F66">
        <v>85</v>
      </c>
      <c r="G66">
        <v>30</v>
      </c>
      <c r="H66">
        <v>27</v>
      </c>
      <c r="I66">
        <v>19</v>
      </c>
      <c r="J66">
        <v>18</v>
      </c>
      <c r="K66">
        <v>9</v>
      </c>
      <c r="L66">
        <v>2</v>
      </c>
      <c r="M66">
        <v>2</v>
      </c>
      <c r="N66">
        <v>40</v>
      </c>
      <c r="O66">
        <v>3</v>
      </c>
      <c r="P66">
        <v>21</v>
      </c>
      <c r="Q66">
        <v>2</v>
      </c>
      <c r="R66">
        <v>11</v>
      </c>
      <c r="S66">
        <v>1</v>
      </c>
      <c r="T66">
        <v>9</v>
      </c>
      <c r="V66">
        <v>1</v>
      </c>
      <c r="W66">
        <v>3</v>
      </c>
      <c r="X66">
        <v>4</v>
      </c>
      <c r="Y66">
        <v>2</v>
      </c>
      <c r="Z66">
        <v>1</v>
      </c>
      <c r="AA66">
        <v>5</v>
      </c>
      <c r="AB66">
        <v>16</v>
      </c>
      <c r="AC66">
        <v>2</v>
      </c>
      <c r="AD66">
        <v>1</v>
      </c>
      <c r="AE66">
        <v>6</v>
      </c>
      <c r="AF66">
        <v>7</v>
      </c>
      <c r="AG66">
        <v>6</v>
      </c>
      <c r="AJ66">
        <v>1</v>
      </c>
      <c r="AK66">
        <v>1</v>
      </c>
      <c r="AL66">
        <v>3</v>
      </c>
      <c r="AO66">
        <v>5</v>
      </c>
      <c r="AS66">
        <v>1</v>
      </c>
      <c r="BX66">
        <v>1</v>
      </c>
    </row>
    <row r="67" spans="1:170">
      <c r="A67">
        <v>1950</v>
      </c>
      <c r="B67">
        <v>807</v>
      </c>
      <c r="C67">
        <v>383</v>
      </c>
      <c r="D67">
        <v>21</v>
      </c>
      <c r="E67">
        <v>58</v>
      </c>
      <c r="F67">
        <v>65</v>
      </c>
      <c r="G67">
        <v>33</v>
      </c>
      <c r="H67">
        <v>49</v>
      </c>
      <c r="I67">
        <v>18</v>
      </c>
      <c r="J67">
        <v>10</v>
      </c>
      <c r="K67">
        <v>11</v>
      </c>
      <c r="L67">
        <v>2</v>
      </c>
      <c r="M67">
        <v>3</v>
      </c>
      <c r="N67">
        <v>44</v>
      </c>
      <c r="O67">
        <v>6</v>
      </c>
      <c r="P67">
        <v>20</v>
      </c>
      <c r="Q67">
        <v>3</v>
      </c>
      <c r="R67">
        <v>14</v>
      </c>
      <c r="S67">
        <v>2</v>
      </c>
      <c r="T67">
        <v>3</v>
      </c>
      <c r="U67">
        <v>1</v>
      </c>
      <c r="W67">
        <v>3</v>
      </c>
      <c r="X67">
        <v>7</v>
      </c>
      <c r="Y67">
        <v>3</v>
      </c>
      <c r="Z67">
        <v>4</v>
      </c>
      <c r="AA67">
        <v>4</v>
      </c>
      <c r="AB67">
        <v>13</v>
      </c>
      <c r="AC67">
        <v>1</v>
      </c>
      <c r="AE67">
        <v>3</v>
      </c>
      <c r="AF67">
        <v>8</v>
      </c>
      <c r="AG67">
        <v>5</v>
      </c>
      <c r="AH67">
        <v>1</v>
      </c>
      <c r="AL67">
        <v>1</v>
      </c>
      <c r="AM67">
        <v>1</v>
      </c>
      <c r="AO67">
        <v>3</v>
      </c>
      <c r="AQ67">
        <v>1</v>
      </c>
      <c r="AZ67">
        <v>1</v>
      </c>
      <c r="BA67">
        <v>1</v>
      </c>
      <c r="BX67">
        <v>1</v>
      </c>
    </row>
    <row r="68" spans="1:170">
      <c r="A68">
        <v>1951</v>
      </c>
      <c r="B68">
        <v>840</v>
      </c>
      <c r="C68">
        <v>372</v>
      </c>
      <c r="D68">
        <v>26</v>
      </c>
      <c r="E68">
        <v>60</v>
      </c>
      <c r="F68">
        <v>65</v>
      </c>
      <c r="G68">
        <v>39</v>
      </c>
      <c r="H68">
        <v>41</v>
      </c>
      <c r="I68">
        <v>23</v>
      </c>
      <c r="J68">
        <v>8</v>
      </c>
      <c r="K68">
        <v>16</v>
      </c>
      <c r="L68">
        <v>1</v>
      </c>
      <c r="M68">
        <v>1</v>
      </c>
      <c r="N68">
        <v>53</v>
      </c>
      <c r="O68">
        <v>14</v>
      </c>
      <c r="P68">
        <v>13</v>
      </c>
      <c r="Q68">
        <v>7</v>
      </c>
      <c r="R68">
        <v>12</v>
      </c>
      <c r="S68">
        <v>2</v>
      </c>
      <c r="T68">
        <v>5</v>
      </c>
      <c r="U68">
        <v>1</v>
      </c>
      <c r="W68">
        <v>6</v>
      </c>
      <c r="X68">
        <v>14</v>
      </c>
      <c r="Y68">
        <v>3</v>
      </c>
      <c r="Z68">
        <v>4</v>
      </c>
      <c r="AA68">
        <v>3</v>
      </c>
      <c r="AB68">
        <v>15</v>
      </c>
      <c r="AD68">
        <v>1</v>
      </c>
      <c r="AE68">
        <v>1</v>
      </c>
      <c r="AF68">
        <v>11</v>
      </c>
      <c r="AG68">
        <v>7</v>
      </c>
      <c r="AK68">
        <v>2</v>
      </c>
      <c r="AL68">
        <v>4</v>
      </c>
      <c r="AO68">
        <v>2</v>
      </c>
      <c r="AQ68">
        <v>1</v>
      </c>
      <c r="AS68">
        <v>2</v>
      </c>
      <c r="AV68">
        <v>1</v>
      </c>
      <c r="AY68">
        <v>1</v>
      </c>
      <c r="AZ68">
        <v>1</v>
      </c>
      <c r="BM68">
        <v>1</v>
      </c>
      <c r="CM68">
        <v>1</v>
      </c>
    </row>
    <row r="69" spans="1:170">
      <c r="A69">
        <v>1952</v>
      </c>
      <c r="B69">
        <v>840</v>
      </c>
      <c r="C69">
        <v>346</v>
      </c>
      <c r="D69">
        <v>25</v>
      </c>
      <c r="E69">
        <v>51</v>
      </c>
      <c r="F69">
        <v>78</v>
      </c>
      <c r="G69">
        <v>43</v>
      </c>
      <c r="H69">
        <v>53</v>
      </c>
      <c r="I69">
        <v>19</v>
      </c>
      <c r="J69">
        <v>9</v>
      </c>
      <c r="K69">
        <v>12</v>
      </c>
      <c r="L69">
        <v>2</v>
      </c>
      <c r="N69">
        <v>46</v>
      </c>
      <c r="O69">
        <v>7</v>
      </c>
      <c r="P69">
        <v>20</v>
      </c>
      <c r="Q69">
        <v>21</v>
      </c>
      <c r="R69">
        <v>12</v>
      </c>
      <c r="T69">
        <v>5</v>
      </c>
      <c r="U69">
        <v>1</v>
      </c>
      <c r="W69">
        <v>8</v>
      </c>
      <c r="X69">
        <v>8</v>
      </c>
      <c r="Y69">
        <v>3</v>
      </c>
      <c r="Z69">
        <v>3</v>
      </c>
      <c r="AA69">
        <v>3</v>
      </c>
      <c r="AB69">
        <v>25</v>
      </c>
      <c r="AD69">
        <v>1</v>
      </c>
      <c r="AE69">
        <v>2</v>
      </c>
      <c r="AF69">
        <v>8</v>
      </c>
      <c r="AG69">
        <v>13</v>
      </c>
      <c r="AH69">
        <v>1</v>
      </c>
      <c r="AK69">
        <v>2</v>
      </c>
      <c r="AL69">
        <v>3</v>
      </c>
      <c r="AO69">
        <v>4</v>
      </c>
      <c r="AQ69">
        <v>2</v>
      </c>
      <c r="AU69">
        <v>1</v>
      </c>
      <c r="AY69">
        <v>1</v>
      </c>
      <c r="BG69">
        <v>1</v>
      </c>
      <c r="CK69">
        <v>1</v>
      </c>
    </row>
    <row r="70" spans="1:170">
      <c r="A70">
        <v>1953</v>
      </c>
      <c r="B70">
        <v>884</v>
      </c>
      <c r="C70">
        <v>344</v>
      </c>
      <c r="D70">
        <v>28</v>
      </c>
      <c r="E70">
        <v>56</v>
      </c>
      <c r="F70">
        <v>82</v>
      </c>
      <c r="G70">
        <v>49</v>
      </c>
      <c r="H70">
        <v>55</v>
      </c>
      <c r="I70">
        <v>26</v>
      </c>
      <c r="J70">
        <v>19</v>
      </c>
      <c r="K70">
        <v>14</v>
      </c>
      <c r="L70">
        <v>1</v>
      </c>
      <c r="M70">
        <v>6</v>
      </c>
      <c r="N70">
        <v>46</v>
      </c>
      <c r="O70">
        <v>10</v>
      </c>
      <c r="P70">
        <v>25</v>
      </c>
      <c r="Q70">
        <v>12</v>
      </c>
      <c r="R70">
        <v>8</v>
      </c>
      <c r="S70">
        <v>1</v>
      </c>
      <c r="T70">
        <v>14</v>
      </c>
      <c r="U70">
        <v>1</v>
      </c>
      <c r="W70">
        <v>4</v>
      </c>
      <c r="X70">
        <v>10</v>
      </c>
      <c r="Y70">
        <v>2</v>
      </c>
      <c r="Z70">
        <v>7</v>
      </c>
      <c r="AA70">
        <v>4</v>
      </c>
      <c r="AB70">
        <v>24</v>
      </c>
      <c r="AC70">
        <v>1</v>
      </c>
      <c r="AD70">
        <v>1</v>
      </c>
      <c r="AE70">
        <v>2</v>
      </c>
      <c r="AF70">
        <v>13</v>
      </c>
      <c r="AG70">
        <v>6</v>
      </c>
      <c r="AH70">
        <v>3</v>
      </c>
      <c r="AK70">
        <v>1</v>
      </c>
      <c r="AL70">
        <v>4</v>
      </c>
      <c r="AM70">
        <v>1</v>
      </c>
      <c r="AO70">
        <v>3</v>
      </c>
      <c r="AZ70">
        <v>1</v>
      </c>
    </row>
    <row r="71" spans="1:170">
      <c r="A71">
        <v>1954</v>
      </c>
      <c r="B71">
        <v>875</v>
      </c>
      <c r="C71">
        <v>256</v>
      </c>
      <c r="D71">
        <v>34</v>
      </c>
      <c r="E71">
        <v>71</v>
      </c>
      <c r="F71">
        <v>94</v>
      </c>
      <c r="G71">
        <v>70</v>
      </c>
      <c r="H71">
        <v>68</v>
      </c>
      <c r="I71">
        <v>27</v>
      </c>
      <c r="J71">
        <v>17</v>
      </c>
      <c r="K71">
        <v>19</v>
      </c>
      <c r="N71">
        <v>36</v>
      </c>
      <c r="O71">
        <v>9</v>
      </c>
      <c r="P71">
        <v>26</v>
      </c>
      <c r="Q71">
        <v>11</v>
      </c>
      <c r="R71">
        <v>17</v>
      </c>
      <c r="T71">
        <v>9</v>
      </c>
      <c r="U71">
        <v>2</v>
      </c>
      <c r="V71">
        <v>1</v>
      </c>
      <c r="W71">
        <v>8</v>
      </c>
      <c r="X71">
        <v>9</v>
      </c>
      <c r="Y71">
        <v>6</v>
      </c>
      <c r="Z71">
        <v>3</v>
      </c>
      <c r="AA71">
        <v>6</v>
      </c>
      <c r="AB71">
        <v>28</v>
      </c>
      <c r="AD71">
        <v>3</v>
      </c>
      <c r="AE71">
        <v>1</v>
      </c>
      <c r="AF71">
        <v>8</v>
      </c>
      <c r="AG71">
        <v>18</v>
      </c>
      <c r="AJ71">
        <v>1</v>
      </c>
      <c r="AK71">
        <v>2</v>
      </c>
      <c r="AL71">
        <v>5</v>
      </c>
      <c r="AO71">
        <v>2</v>
      </c>
      <c r="AQ71">
        <v>1</v>
      </c>
      <c r="AY71">
        <v>2</v>
      </c>
      <c r="AZ71">
        <v>3</v>
      </c>
      <c r="BA71">
        <v>1</v>
      </c>
      <c r="FN71">
        <v>1</v>
      </c>
    </row>
    <row r="72" spans="1:170">
      <c r="A72">
        <v>1955</v>
      </c>
      <c r="B72">
        <v>933</v>
      </c>
      <c r="C72">
        <v>269</v>
      </c>
      <c r="D72">
        <v>31</v>
      </c>
      <c r="E72">
        <v>64</v>
      </c>
      <c r="F72">
        <v>89</v>
      </c>
      <c r="G72">
        <v>94</v>
      </c>
      <c r="H72">
        <v>47</v>
      </c>
      <c r="I72">
        <v>25</v>
      </c>
      <c r="J72">
        <v>37</v>
      </c>
      <c r="K72">
        <v>22</v>
      </c>
      <c r="M72">
        <v>9</v>
      </c>
      <c r="N72">
        <v>32</v>
      </c>
      <c r="O72">
        <v>8</v>
      </c>
      <c r="P72">
        <v>26</v>
      </c>
      <c r="Q72">
        <v>8</v>
      </c>
      <c r="R72">
        <v>14</v>
      </c>
      <c r="S72">
        <v>1</v>
      </c>
      <c r="T72">
        <v>16</v>
      </c>
      <c r="V72">
        <v>3</v>
      </c>
      <c r="W72">
        <v>13</v>
      </c>
      <c r="X72">
        <v>11</v>
      </c>
      <c r="Y72">
        <v>7</v>
      </c>
      <c r="Z72">
        <v>13</v>
      </c>
      <c r="AA72">
        <v>8</v>
      </c>
      <c r="AB72">
        <v>25</v>
      </c>
      <c r="AC72">
        <v>1</v>
      </c>
      <c r="AD72">
        <v>1</v>
      </c>
      <c r="AE72">
        <v>1</v>
      </c>
      <c r="AF72">
        <v>17</v>
      </c>
      <c r="AG72">
        <v>15</v>
      </c>
      <c r="AH72">
        <v>5</v>
      </c>
      <c r="AJ72">
        <v>2</v>
      </c>
      <c r="AK72">
        <v>3</v>
      </c>
      <c r="AL72">
        <v>6</v>
      </c>
      <c r="AN72">
        <v>1</v>
      </c>
      <c r="AO72">
        <v>2</v>
      </c>
      <c r="AQ72">
        <v>1</v>
      </c>
      <c r="AT72">
        <v>1</v>
      </c>
      <c r="AV72">
        <v>1</v>
      </c>
      <c r="AZ72">
        <v>3</v>
      </c>
      <c r="BX72">
        <v>1</v>
      </c>
    </row>
    <row r="73" spans="1:170">
      <c r="A73">
        <v>1956</v>
      </c>
      <c r="B73">
        <v>961</v>
      </c>
      <c r="C73">
        <v>278</v>
      </c>
      <c r="D73">
        <v>33</v>
      </c>
      <c r="E73">
        <v>52</v>
      </c>
      <c r="F73">
        <v>91</v>
      </c>
      <c r="G73">
        <v>95</v>
      </c>
      <c r="H73">
        <v>48</v>
      </c>
      <c r="I73">
        <v>45</v>
      </c>
      <c r="J73">
        <v>39</v>
      </c>
      <c r="K73">
        <v>30</v>
      </c>
      <c r="M73">
        <v>3</v>
      </c>
      <c r="N73">
        <v>47</v>
      </c>
      <c r="O73">
        <v>5</v>
      </c>
      <c r="P73">
        <v>28</v>
      </c>
      <c r="Q73">
        <v>9</v>
      </c>
      <c r="R73">
        <v>12</v>
      </c>
      <c r="S73">
        <v>1</v>
      </c>
      <c r="T73">
        <v>11</v>
      </c>
      <c r="U73">
        <v>2</v>
      </c>
      <c r="V73">
        <v>5</v>
      </c>
      <c r="W73">
        <v>8</v>
      </c>
      <c r="X73">
        <v>13</v>
      </c>
      <c r="Y73">
        <v>5</v>
      </c>
      <c r="Z73">
        <v>8</v>
      </c>
      <c r="AA73">
        <v>12</v>
      </c>
      <c r="AB73">
        <v>16</v>
      </c>
      <c r="AE73">
        <v>6</v>
      </c>
      <c r="AF73">
        <v>16</v>
      </c>
      <c r="AG73">
        <v>13</v>
      </c>
      <c r="AH73">
        <v>3</v>
      </c>
      <c r="AK73">
        <v>3</v>
      </c>
      <c r="AL73">
        <v>5</v>
      </c>
      <c r="AM73">
        <v>1</v>
      </c>
      <c r="AO73">
        <v>3</v>
      </c>
      <c r="AQ73">
        <v>3</v>
      </c>
      <c r="AT73">
        <v>5</v>
      </c>
      <c r="AW73">
        <v>1</v>
      </c>
      <c r="AY73">
        <v>1</v>
      </c>
      <c r="BJ73">
        <v>1</v>
      </c>
      <c r="BK73">
        <v>2</v>
      </c>
      <c r="BN73">
        <v>1</v>
      </c>
      <c r="CQ73">
        <v>1</v>
      </c>
    </row>
    <row r="74" spans="1:170">
      <c r="A74">
        <v>1957</v>
      </c>
      <c r="B74">
        <v>1044</v>
      </c>
      <c r="C74">
        <v>321</v>
      </c>
      <c r="D74">
        <v>36</v>
      </c>
      <c r="E74">
        <v>75</v>
      </c>
      <c r="F74">
        <v>108</v>
      </c>
      <c r="G74">
        <v>101</v>
      </c>
      <c r="H74">
        <v>32</v>
      </c>
      <c r="I74">
        <v>48</v>
      </c>
      <c r="J74">
        <v>42</v>
      </c>
      <c r="K74">
        <v>29</v>
      </c>
      <c r="L74">
        <v>2</v>
      </c>
      <c r="M74">
        <v>3</v>
      </c>
      <c r="N74">
        <v>39</v>
      </c>
      <c r="O74">
        <v>6</v>
      </c>
      <c r="P74">
        <v>22</v>
      </c>
      <c r="Q74">
        <v>18</v>
      </c>
      <c r="R74">
        <v>6</v>
      </c>
      <c r="S74">
        <v>1</v>
      </c>
      <c r="T74">
        <v>18</v>
      </c>
      <c r="U74">
        <v>1</v>
      </c>
      <c r="W74">
        <v>10</v>
      </c>
      <c r="X74">
        <v>12</v>
      </c>
      <c r="Y74">
        <v>13</v>
      </c>
      <c r="Z74">
        <v>10</v>
      </c>
      <c r="AA74">
        <v>6</v>
      </c>
      <c r="AB74">
        <v>20</v>
      </c>
      <c r="AC74">
        <v>1</v>
      </c>
      <c r="AE74">
        <v>4</v>
      </c>
      <c r="AF74">
        <v>18</v>
      </c>
      <c r="AG74">
        <v>16</v>
      </c>
      <c r="AH74">
        <v>3</v>
      </c>
      <c r="AJ74">
        <v>1</v>
      </c>
      <c r="AK74">
        <v>4</v>
      </c>
      <c r="AL74">
        <v>4</v>
      </c>
      <c r="AO74">
        <v>2</v>
      </c>
      <c r="AP74">
        <v>1</v>
      </c>
      <c r="AQ74">
        <v>3</v>
      </c>
      <c r="AT74">
        <v>2</v>
      </c>
      <c r="AY74">
        <v>1</v>
      </c>
      <c r="AZ74">
        <v>3</v>
      </c>
      <c r="BN74">
        <v>1</v>
      </c>
      <c r="BS74">
        <v>1</v>
      </c>
    </row>
    <row r="75" spans="1:170">
      <c r="A75">
        <v>1958</v>
      </c>
      <c r="B75">
        <v>1055</v>
      </c>
      <c r="C75">
        <v>282</v>
      </c>
      <c r="D75">
        <v>47</v>
      </c>
      <c r="E75">
        <v>70</v>
      </c>
      <c r="F75">
        <v>103</v>
      </c>
      <c r="G75">
        <v>88</v>
      </c>
      <c r="H75">
        <v>49</v>
      </c>
      <c r="I75">
        <v>48</v>
      </c>
      <c r="J75">
        <v>41</v>
      </c>
      <c r="K75">
        <v>30</v>
      </c>
      <c r="L75">
        <v>3</v>
      </c>
      <c r="M75">
        <v>2</v>
      </c>
      <c r="N75">
        <v>44</v>
      </c>
      <c r="O75">
        <v>9</v>
      </c>
      <c r="P75">
        <v>18</v>
      </c>
      <c r="Q75">
        <v>14</v>
      </c>
      <c r="R75">
        <v>12</v>
      </c>
      <c r="S75">
        <v>2</v>
      </c>
      <c r="T75">
        <v>23</v>
      </c>
      <c r="U75">
        <v>3</v>
      </c>
      <c r="V75">
        <v>4</v>
      </c>
      <c r="W75">
        <v>25</v>
      </c>
      <c r="X75">
        <v>15</v>
      </c>
      <c r="Y75">
        <v>13</v>
      </c>
      <c r="Z75">
        <v>11</v>
      </c>
      <c r="AA75">
        <v>8</v>
      </c>
      <c r="AB75">
        <v>16</v>
      </c>
      <c r="AC75">
        <v>5</v>
      </c>
      <c r="AD75">
        <v>4</v>
      </c>
      <c r="AE75">
        <v>4</v>
      </c>
      <c r="AF75">
        <v>14</v>
      </c>
      <c r="AG75">
        <v>19</v>
      </c>
      <c r="AH75">
        <v>4</v>
      </c>
      <c r="AK75">
        <v>3</v>
      </c>
      <c r="AL75">
        <v>7</v>
      </c>
      <c r="AO75">
        <v>3</v>
      </c>
      <c r="AQ75">
        <v>6</v>
      </c>
      <c r="BB75">
        <v>1</v>
      </c>
      <c r="BI75">
        <v>1</v>
      </c>
      <c r="BK75">
        <v>1</v>
      </c>
      <c r="BT75">
        <v>1</v>
      </c>
      <c r="BX75">
        <v>1</v>
      </c>
      <c r="CM75">
        <v>1</v>
      </c>
    </row>
    <row r="76" spans="1:170">
      <c r="A76">
        <v>1959</v>
      </c>
      <c r="B76">
        <v>1033</v>
      </c>
      <c r="C76">
        <v>221</v>
      </c>
      <c r="D76">
        <v>44</v>
      </c>
      <c r="E76">
        <v>84</v>
      </c>
      <c r="F76">
        <v>86</v>
      </c>
      <c r="G76">
        <v>90</v>
      </c>
      <c r="H76">
        <v>69</v>
      </c>
      <c r="I76">
        <v>49</v>
      </c>
      <c r="J76">
        <v>53</v>
      </c>
      <c r="K76">
        <v>41</v>
      </c>
      <c r="L76">
        <v>4</v>
      </c>
      <c r="M76">
        <v>7</v>
      </c>
      <c r="N76">
        <v>47</v>
      </c>
      <c r="O76">
        <v>16</v>
      </c>
      <c r="P76">
        <v>18</v>
      </c>
      <c r="Q76">
        <v>15</v>
      </c>
      <c r="R76">
        <v>6</v>
      </c>
      <c r="S76">
        <v>1</v>
      </c>
      <c r="T76">
        <v>13</v>
      </c>
      <c r="U76">
        <v>3</v>
      </c>
      <c r="W76">
        <v>25</v>
      </c>
      <c r="X76">
        <v>14</v>
      </c>
      <c r="Y76">
        <v>12</v>
      </c>
      <c r="Z76">
        <v>11</v>
      </c>
      <c r="AA76">
        <v>12</v>
      </c>
      <c r="AB76">
        <v>13</v>
      </c>
      <c r="AD76">
        <v>1</v>
      </c>
      <c r="AE76">
        <v>12</v>
      </c>
      <c r="AF76">
        <v>12</v>
      </c>
      <c r="AG76">
        <v>18</v>
      </c>
      <c r="AH76">
        <v>3</v>
      </c>
      <c r="AJ76">
        <v>2</v>
      </c>
      <c r="AK76">
        <v>6</v>
      </c>
      <c r="AL76">
        <v>5</v>
      </c>
      <c r="AO76">
        <v>2</v>
      </c>
      <c r="AQ76">
        <v>2</v>
      </c>
      <c r="AR76">
        <v>2</v>
      </c>
      <c r="AT76">
        <v>4</v>
      </c>
      <c r="AW76">
        <v>1</v>
      </c>
      <c r="AY76">
        <v>2</v>
      </c>
      <c r="AZ76">
        <v>1</v>
      </c>
      <c r="BK76">
        <v>1</v>
      </c>
      <c r="BM76">
        <v>1</v>
      </c>
      <c r="BO76">
        <v>1</v>
      </c>
      <c r="BX76">
        <v>1</v>
      </c>
      <c r="CL76">
        <v>1</v>
      </c>
      <c r="CM76">
        <v>1</v>
      </c>
    </row>
    <row r="77" spans="1:170">
      <c r="A77">
        <v>1960</v>
      </c>
      <c r="B77">
        <v>1005</v>
      </c>
      <c r="C77">
        <v>179</v>
      </c>
      <c r="D77">
        <v>54</v>
      </c>
      <c r="E77">
        <v>78</v>
      </c>
      <c r="F77">
        <v>95</v>
      </c>
      <c r="G77">
        <v>85</v>
      </c>
      <c r="H77">
        <v>78</v>
      </c>
      <c r="I77">
        <v>68</v>
      </c>
      <c r="J77">
        <v>41</v>
      </c>
      <c r="K77">
        <v>32</v>
      </c>
      <c r="M77">
        <v>10</v>
      </c>
      <c r="N77">
        <v>42</v>
      </c>
      <c r="O77">
        <v>17</v>
      </c>
      <c r="P77">
        <v>11</v>
      </c>
      <c r="Q77">
        <v>19</v>
      </c>
      <c r="R77">
        <v>12</v>
      </c>
      <c r="T77">
        <v>20</v>
      </c>
      <c r="U77">
        <v>1</v>
      </c>
      <c r="V77">
        <v>5</v>
      </c>
      <c r="W77">
        <v>28</v>
      </c>
      <c r="X77">
        <v>13</v>
      </c>
      <c r="Y77">
        <v>14</v>
      </c>
      <c r="Z77">
        <v>17</v>
      </c>
      <c r="AA77">
        <v>8</v>
      </c>
      <c r="AB77">
        <v>16</v>
      </c>
      <c r="AC77">
        <v>3</v>
      </c>
      <c r="AD77">
        <v>3</v>
      </c>
      <c r="AE77">
        <v>1</v>
      </c>
      <c r="AF77">
        <v>11</v>
      </c>
      <c r="AG77">
        <v>15</v>
      </c>
      <c r="AH77">
        <v>7</v>
      </c>
      <c r="AI77">
        <v>1</v>
      </c>
      <c r="AJ77">
        <v>2</v>
      </c>
      <c r="AK77">
        <v>4</v>
      </c>
      <c r="AL77">
        <v>4</v>
      </c>
      <c r="AO77">
        <v>1</v>
      </c>
      <c r="AQ77">
        <v>1</v>
      </c>
      <c r="AR77">
        <v>1</v>
      </c>
      <c r="AS77">
        <v>1</v>
      </c>
      <c r="AT77">
        <v>1</v>
      </c>
      <c r="AZ77">
        <v>1</v>
      </c>
      <c r="BB77">
        <v>2</v>
      </c>
      <c r="BJ77">
        <v>1</v>
      </c>
      <c r="BX77">
        <v>1</v>
      </c>
      <c r="CM77">
        <v>1</v>
      </c>
    </row>
    <row r="78" spans="1:170">
      <c r="A78">
        <v>1961</v>
      </c>
      <c r="B78">
        <v>1066</v>
      </c>
      <c r="C78">
        <v>208</v>
      </c>
      <c r="D78">
        <v>50</v>
      </c>
      <c r="E78">
        <v>77</v>
      </c>
      <c r="F78">
        <v>94</v>
      </c>
      <c r="G78">
        <v>60</v>
      </c>
      <c r="H78">
        <v>93</v>
      </c>
      <c r="I78">
        <v>66</v>
      </c>
      <c r="J78">
        <v>45</v>
      </c>
      <c r="K78">
        <v>29</v>
      </c>
      <c r="L78">
        <v>4</v>
      </c>
      <c r="M78">
        <v>7</v>
      </c>
      <c r="N78">
        <v>44</v>
      </c>
      <c r="O78">
        <v>34</v>
      </c>
      <c r="P78">
        <v>14</v>
      </c>
      <c r="Q78">
        <v>11</v>
      </c>
      <c r="R78">
        <v>11</v>
      </c>
      <c r="S78">
        <v>1</v>
      </c>
      <c r="T78">
        <v>17</v>
      </c>
      <c r="U78">
        <v>2</v>
      </c>
      <c r="V78">
        <v>10</v>
      </c>
      <c r="W78">
        <v>27</v>
      </c>
      <c r="X78">
        <v>20</v>
      </c>
      <c r="Y78">
        <v>18</v>
      </c>
      <c r="Z78">
        <v>24</v>
      </c>
      <c r="AA78">
        <v>7</v>
      </c>
      <c r="AB78">
        <v>18</v>
      </c>
      <c r="AC78">
        <v>1</v>
      </c>
      <c r="AD78">
        <v>1</v>
      </c>
      <c r="AE78">
        <v>2</v>
      </c>
      <c r="AF78">
        <v>14</v>
      </c>
      <c r="AG78">
        <v>15</v>
      </c>
      <c r="AH78">
        <v>7</v>
      </c>
      <c r="AJ78">
        <v>1</v>
      </c>
      <c r="AK78">
        <v>5</v>
      </c>
      <c r="AL78">
        <v>7</v>
      </c>
      <c r="AN78">
        <v>3</v>
      </c>
      <c r="AO78">
        <v>2</v>
      </c>
      <c r="AP78">
        <v>1</v>
      </c>
      <c r="AQ78">
        <v>3</v>
      </c>
      <c r="AS78">
        <v>1</v>
      </c>
      <c r="AT78">
        <v>1</v>
      </c>
      <c r="AZ78">
        <v>2</v>
      </c>
      <c r="BB78">
        <v>1</v>
      </c>
      <c r="BD78">
        <v>1</v>
      </c>
      <c r="BH78">
        <v>1</v>
      </c>
      <c r="BI78">
        <v>1</v>
      </c>
      <c r="BK78">
        <v>1</v>
      </c>
      <c r="BY78">
        <v>1</v>
      </c>
      <c r="CL78">
        <v>2</v>
      </c>
      <c r="CM78">
        <v>1</v>
      </c>
    </row>
    <row r="79" spans="1:170">
      <c r="A79">
        <v>1962</v>
      </c>
      <c r="B79">
        <v>1098</v>
      </c>
      <c r="C79">
        <v>185</v>
      </c>
      <c r="D79">
        <v>53</v>
      </c>
      <c r="E79">
        <v>98</v>
      </c>
      <c r="F79">
        <v>89</v>
      </c>
      <c r="G79">
        <v>69</v>
      </c>
      <c r="H79">
        <v>107</v>
      </c>
      <c r="I79">
        <v>58</v>
      </c>
      <c r="J79">
        <v>46</v>
      </c>
      <c r="K79">
        <v>39</v>
      </c>
      <c r="L79">
        <v>3</v>
      </c>
      <c r="M79">
        <v>8</v>
      </c>
      <c r="N79">
        <v>45</v>
      </c>
      <c r="O79">
        <v>40</v>
      </c>
      <c r="P79">
        <v>11</v>
      </c>
      <c r="Q79">
        <v>19</v>
      </c>
      <c r="R79">
        <v>14</v>
      </c>
      <c r="S79">
        <v>1</v>
      </c>
      <c r="T79">
        <v>15</v>
      </c>
      <c r="U79">
        <v>2</v>
      </c>
      <c r="V79">
        <v>3</v>
      </c>
      <c r="W79">
        <v>37</v>
      </c>
      <c r="X79">
        <v>19</v>
      </c>
      <c r="Y79">
        <v>11</v>
      </c>
      <c r="Z79">
        <v>24</v>
      </c>
      <c r="AA79">
        <v>7</v>
      </c>
      <c r="AB79">
        <v>16</v>
      </c>
      <c r="AC79">
        <v>6</v>
      </c>
      <c r="AD79">
        <v>1</v>
      </c>
      <c r="AE79">
        <v>7</v>
      </c>
      <c r="AF79">
        <v>19</v>
      </c>
      <c r="AG79">
        <v>10</v>
      </c>
      <c r="AH79">
        <v>7</v>
      </c>
      <c r="AJ79">
        <v>1</v>
      </c>
      <c r="AK79">
        <v>5</v>
      </c>
      <c r="AL79">
        <v>6</v>
      </c>
      <c r="AN79">
        <v>1</v>
      </c>
      <c r="AO79">
        <v>2</v>
      </c>
      <c r="AQ79">
        <v>4</v>
      </c>
      <c r="AR79">
        <v>1</v>
      </c>
      <c r="AS79">
        <v>1</v>
      </c>
      <c r="AT79">
        <v>2</v>
      </c>
      <c r="AZ79">
        <v>1</v>
      </c>
      <c r="BA79">
        <v>1</v>
      </c>
      <c r="BJ79">
        <v>1</v>
      </c>
      <c r="BK79">
        <v>1</v>
      </c>
      <c r="CH79">
        <v>1</v>
      </c>
      <c r="CQ79">
        <v>1</v>
      </c>
    </row>
    <row r="80" spans="1:170">
      <c r="A80">
        <v>1963</v>
      </c>
      <c r="B80">
        <v>1067</v>
      </c>
      <c r="C80">
        <v>195</v>
      </c>
      <c r="D80">
        <v>76</v>
      </c>
      <c r="E80">
        <v>81</v>
      </c>
      <c r="F80">
        <v>80</v>
      </c>
      <c r="G80">
        <v>52</v>
      </c>
      <c r="H80">
        <v>95</v>
      </c>
      <c r="I80">
        <v>64</v>
      </c>
      <c r="J80">
        <v>33</v>
      </c>
      <c r="K80">
        <v>49</v>
      </c>
      <c r="L80">
        <v>3</v>
      </c>
      <c r="M80">
        <v>9</v>
      </c>
      <c r="N80">
        <v>40</v>
      </c>
      <c r="O80">
        <v>49</v>
      </c>
      <c r="P80">
        <v>14</v>
      </c>
      <c r="Q80">
        <v>14</v>
      </c>
      <c r="R80">
        <v>14</v>
      </c>
      <c r="T80">
        <v>21</v>
      </c>
      <c r="U80">
        <v>2</v>
      </c>
      <c r="V80">
        <v>3</v>
      </c>
      <c r="W80">
        <v>43</v>
      </c>
      <c r="X80">
        <v>18</v>
      </c>
      <c r="Y80">
        <v>15</v>
      </c>
      <c r="Z80">
        <v>13</v>
      </c>
      <c r="AA80">
        <v>9</v>
      </c>
      <c r="AB80">
        <v>10</v>
      </c>
      <c r="AC80">
        <v>3</v>
      </c>
      <c r="AD80">
        <v>3</v>
      </c>
      <c r="AE80">
        <v>2</v>
      </c>
      <c r="AF80">
        <v>8</v>
      </c>
      <c r="AG80">
        <v>13</v>
      </c>
      <c r="AH80">
        <v>6</v>
      </c>
      <c r="AI80">
        <v>1</v>
      </c>
      <c r="AJ80">
        <v>1</v>
      </c>
      <c r="AK80">
        <v>3</v>
      </c>
      <c r="AL80">
        <v>5</v>
      </c>
      <c r="AN80">
        <v>1</v>
      </c>
      <c r="AO80">
        <v>4</v>
      </c>
      <c r="AP80">
        <v>1</v>
      </c>
      <c r="AQ80">
        <v>4</v>
      </c>
      <c r="AR80">
        <v>1</v>
      </c>
      <c r="AS80">
        <v>1</v>
      </c>
      <c r="AT80">
        <v>2</v>
      </c>
      <c r="AY80">
        <v>2</v>
      </c>
      <c r="AZ80">
        <v>1</v>
      </c>
      <c r="BO80">
        <v>1</v>
      </c>
      <c r="CH80">
        <v>1</v>
      </c>
      <c r="CM80">
        <v>1</v>
      </c>
    </row>
    <row r="81" spans="1:162">
      <c r="A81">
        <v>1964</v>
      </c>
      <c r="B81">
        <v>1203</v>
      </c>
      <c r="C81">
        <v>211</v>
      </c>
      <c r="D81">
        <v>65</v>
      </c>
      <c r="E81">
        <v>96</v>
      </c>
      <c r="F81">
        <v>81</v>
      </c>
      <c r="G81">
        <v>57</v>
      </c>
      <c r="H81">
        <v>105</v>
      </c>
      <c r="I81">
        <v>71</v>
      </c>
      <c r="J81">
        <v>46</v>
      </c>
      <c r="K81">
        <v>50</v>
      </c>
      <c r="L81">
        <v>7</v>
      </c>
      <c r="M81">
        <v>18</v>
      </c>
      <c r="N81">
        <v>24</v>
      </c>
      <c r="O81">
        <v>93</v>
      </c>
      <c r="P81">
        <v>15</v>
      </c>
      <c r="Q81">
        <v>11</v>
      </c>
      <c r="R81">
        <v>13</v>
      </c>
      <c r="T81">
        <v>19</v>
      </c>
      <c r="U81">
        <v>3</v>
      </c>
      <c r="V81">
        <v>6</v>
      </c>
      <c r="W81">
        <v>45</v>
      </c>
      <c r="X81">
        <v>16</v>
      </c>
      <c r="Y81">
        <v>21</v>
      </c>
      <c r="Z81">
        <v>19</v>
      </c>
      <c r="AA81">
        <v>8</v>
      </c>
      <c r="AB81">
        <v>6</v>
      </c>
      <c r="AC81">
        <v>3</v>
      </c>
      <c r="AD81">
        <v>4</v>
      </c>
      <c r="AE81">
        <v>6</v>
      </c>
      <c r="AF81">
        <v>9</v>
      </c>
      <c r="AG81">
        <v>16</v>
      </c>
      <c r="AH81">
        <v>13</v>
      </c>
      <c r="AI81">
        <v>1</v>
      </c>
      <c r="AJ81">
        <v>3</v>
      </c>
      <c r="AL81">
        <v>6</v>
      </c>
      <c r="AN81">
        <v>3</v>
      </c>
      <c r="AO81">
        <v>6</v>
      </c>
      <c r="AQ81">
        <v>3</v>
      </c>
      <c r="AS81">
        <v>2</v>
      </c>
      <c r="AT81">
        <v>2</v>
      </c>
      <c r="AU81">
        <v>1</v>
      </c>
      <c r="AV81">
        <v>2</v>
      </c>
      <c r="AW81">
        <v>1</v>
      </c>
      <c r="AX81">
        <v>2</v>
      </c>
      <c r="AZ81">
        <v>2</v>
      </c>
      <c r="BH81">
        <v>1</v>
      </c>
      <c r="BI81">
        <v>1</v>
      </c>
      <c r="BK81">
        <v>1</v>
      </c>
      <c r="BS81">
        <v>2</v>
      </c>
      <c r="BT81">
        <v>1</v>
      </c>
      <c r="BX81">
        <v>1</v>
      </c>
      <c r="CH81">
        <v>1</v>
      </c>
      <c r="CM81">
        <v>1</v>
      </c>
      <c r="CZ81">
        <v>1</v>
      </c>
      <c r="DK81">
        <v>2</v>
      </c>
    </row>
    <row r="82" spans="1:162">
      <c r="A82">
        <v>1965</v>
      </c>
      <c r="B82">
        <v>1192</v>
      </c>
      <c r="C82">
        <v>248</v>
      </c>
      <c r="D82">
        <v>61</v>
      </c>
      <c r="E82">
        <v>67</v>
      </c>
      <c r="F82">
        <v>82</v>
      </c>
      <c r="G82">
        <v>60</v>
      </c>
      <c r="H82">
        <v>96</v>
      </c>
      <c r="I82">
        <v>56</v>
      </c>
      <c r="J82">
        <v>63</v>
      </c>
      <c r="K82">
        <v>50</v>
      </c>
      <c r="L82">
        <v>7</v>
      </c>
      <c r="M82">
        <v>16</v>
      </c>
      <c r="N82">
        <v>43</v>
      </c>
      <c r="O82">
        <v>90</v>
      </c>
      <c r="P82">
        <v>14</v>
      </c>
      <c r="Q82">
        <v>11</v>
      </c>
      <c r="R82">
        <v>19</v>
      </c>
      <c r="S82">
        <v>1</v>
      </c>
      <c r="T82">
        <v>21</v>
      </c>
      <c r="U82">
        <v>2</v>
      </c>
      <c r="V82">
        <v>6</v>
      </c>
      <c r="W82">
        <v>36</v>
      </c>
      <c r="X82">
        <v>15</v>
      </c>
      <c r="Y82">
        <v>13</v>
      </c>
      <c r="Z82">
        <v>19</v>
      </c>
      <c r="AA82">
        <v>13</v>
      </c>
      <c r="AB82">
        <v>6</v>
      </c>
      <c r="AC82">
        <v>1</v>
      </c>
      <c r="AD82">
        <v>8</v>
      </c>
      <c r="AE82">
        <v>7</v>
      </c>
      <c r="AF82">
        <v>7</v>
      </c>
      <c r="AG82">
        <v>13</v>
      </c>
      <c r="AH82">
        <v>10</v>
      </c>
      <c r="AI82">
        <v>1</v>
      </c>
      <c r="AJ82">
        <v>2</v>
      </c>
      <c r="AK82">
        <v>1</v>
      </c>
      <c r="AL82">
        <v>5</v>
      </c>
      <c r="AO82">
        <v>2</v>
      </c>
      <c r="AQ82">
        <v>3</v>
      </c>
      <c r="AS82">
        <v>2</v>
      </c>
      <c r="AT82">
        <v>1</v>
      </c>
      <c r="AU82">
        <v>1</v>
      </c>
      <c r="AW82">
        <v>1</v>
      </c>
      <c r="AY82">
        <v>1</v>
      </c>
      <c r="BD82">
        <v>1</v>
      </c>
      <c r="BG82">
        <v>1</v>
      </c>
      <c r="BH82">
        <v>1</v>
      </c>
      <c r="BJ82">
        <v>1</v>
      </c>
      <c r="BK82">
        <v>1</v>
      </c>
      <c r="BM82">
        <v>1</v>
      </c>
      <c r="BS82">
        <v>1</v>
      </c>
      <c r="BX82">
        <v>1</v>
      </c>
      <c r="BY82">
        <v>1</v>
      </c>
      <c r="CL82">
        <v>1</v>
      </c>
      <c r="DB82">
        <v>1</v>
      </c>
    </row>
    <row r="83" spans="1:162">
      <c r="A83">
        <v>1966</v>
      </c>
      <c r="B83">
        <v>1230</v>
      </c>
      <c r="C83">
        <v>226</v>
      </c>
      <c r="D83">
        <v>65</v>
      </c>
      <c r="E83">
        <v>76</v>
      </c>
      <c r="F83">
        <v>71</v>
      </c>
      <c r="G83">
        <v>57</v>
      </c>
      <c r="H83">
        <v>102</v>
      </c>
      <c r="I83">
        <v>68</v>
      </c>
      <c r="J83">
        <v>63</v>
      </c>
      <c r="K83">
        <v>75</v>
      </c>
      <c r="L83">
        <v>6</v>
      </c>
      <c r="M83">
        <v>12</v>
      </c>
      <c r="N83">
        <v>33</v>
      </c>
      <c r="O83">
        <v>92</v>
      </c>
      <c r="P83">
        <v>22</v>
      </c>
      <c r="Q83">
        <v>11</v>
      </c>
      <c r="R83">
        <v>8</v>
      </c>
      <c r="T83">
        <v>27</v>
      </c>
      <c r="U83">
        <v>3</v>
      </c>
      <c r="V83">
        <v>4</v>
      </c>
      <c r="W83">
        <v>49</v>
      </c>
      <c r="X83">
        <v>15</v>
      </c>
      <c r="Y83">
        <v>18</v>
      </c>
      <c r="Z83">
        <v>23</v>
      </c>
      <c r="AA83">
        <v>18</v>
      </c>
      <c r="AB83">
        <v>6</v>
      </c>
      <c r="AC83">
        <v>3</v>
      </c>
      <c r="AD83">
        <v>5</v>
      </c>
      <c r="AF83">
        <v>6</v>
      </c>
      <c r="AG83">
        <v>12</v>
      </c>
      <c r="AH83">
        <v>10</v>
      </c>
      <c r="AJ83">
        <v>3</v>
      </c>
      <c r="AK83">
        <v>2</v>
      </c>
      <c r="AL83">
        <v>4</v>
      </c>
      <c r="AN83">
        <v>3</v>
      </c>
      <c r="AO83">
        <v>2</v>
      </c>
      <c r="AQ83">
        <v>4</v>
      </c>
      <c r="AS83">
        <v>1</v>
      </c>
      <c r="AT83">
        <v>2</v>
      </c>
      <c r="AU83">
        <v>1</v>
      </c>
      <c r="AY83">
        <v>1</v>
      </c>
      <c r="AZ83">
        <v>1</v>
      </c>
      <c r="BC83">
        <v>1</v>
      </c>
      <c r="BD83">
        <v>2</v>
      </c>
      <c r="BJ83">
        <v>1</v>
      </c>
      <c r="BM83">
        <v>3</v>
      </c>
      <c r="BN83">
        <v>1</v>
      </c>
      <c r="BO83">
        <v>1</v>
      </c>
      <c r="BR83">
        <v>2</v>
      </c>
      <c r="BS83">
        <v>1</v>
      </c>
      <c r="BX83">
        <v>1</v>
      </c>
      <c r="CB83">
        <v>1</v>
      </c>
      <c r="CC83">
        <v>1</v>
      </c>
      <c r="CE83">
        <v>1</v>
      </c>
      <c r="CM83">
        <v>2</v>
      </c>
      <c r="CX83">
        <v>1</v>
      </c>
      <c r="DG83">
        <v>1</v>
      </c>
    </row>
    <row r="84" spans="1:162">
      <c r="A84">
        <v>1967</v>
      </c>
      <c r="B84">
        <v>1337</v>
      </c>
      <c r="C84">
        <v>240</v>
      </c>
      <c r="D84">
        <v>73</v>
      </c>
      <c r="E84">
        <v>66</v>
      </c>
      <c r="F84">
        <v>76</v>
      </c>
      <c r="G84">
        <v>70</v>
      </c>
      <c r="H84">
        <v>128</v>
      </c>
      <c r="I84">
        <v>60</v>
      </c>
      <c r="J84">
        <v>69</v>
      </c>
      <c r="K84">
        <v>58</v>
      </c>
      <c r="L84">
        <v>6</v>
      </c>
      <c r="M84">
        <v>28</v>
      </c>
      <c r="N84">
        <v>45</v>
      </c>
      <c r="O84">
        <v>101</v>
      </c>
      <c r="P84">
        <v>21</v>
      </c>
      <c r="Q84">
        <v>26</v>
      </c>
      <c r="R84">
        <v>17</v>
      </c>
      <c r="S84">
        <v>2</v>
      </c>
      <c r="T84">
        <v>30</v>
      </c>
      <c r="U84">
        <v>3</v>
      </c>
      <c r="V84">
        <v>8</v>
      </c>
      <c r="W84">
        <v>46</v>
      </c>
      <c r="X84">
        <v>12</v>
      </c>
      <c r="Y84">
        <v>14</v>
      </c>
      <c r="Z84">
        <v>33</v>
      </c>
      <c r="AA84">
        <v>16</v>
      </c>
      <c r="AB84">
        <v>3</v>
      </c>
      <c r="AC84">
        <v>3</v>
      </c>
      <c r="AD84">
        <v>1</v>
      </c>
      <c r="AF84">
        <v>3</v>
      </c>
      <c r="AG84">
        <v>13</v>
      </c>
      <c r="AH84">
        <v>7</v>
      </c>
      <c r="AI84">
        <v>1</v>
      </c>
      <c r="AJ84">
        <v>6</v>
      </c>
      <c r="AK84">
        <v>6</v>
      </c>
      <c r="AL84">
        <v>4</v>
      </c>
      <c r="AN84">
        <v>3</v>
      </c>
      <c r="AO84">
        <v>2</v>
      </c>
      <c r="AQ84">
        <v>5</v>
      </c>
      <c r="AS84">
        <v>3</v>
      </c>
      <c r="AT84">
        <v>2</v>
      </c>
      <c r="AV84">
        <v>2</v>
      </c>
      <c r="AX84">
        <v>1</v>
      </c>
      <c r="AY84">
        <v>3</v>
      </c>
      <c r="AZ84">
        <v>1</v>
      </c>
      <c r="BB84">
        <v>1</v>
      </c>
      <c r="BD84">
        <v>3</v>
      </c>
      <c r="BG84">
        <v>1</v>
      </c>
      <c r="BH84">
        <v>1</v>
      </c>
      <c r="BI84">
        <v>2</v>
      </c>
      <c r="BJ84">
        <v>1</v>
      </c>
      <c r="BK84">
        <v>1</v>
      </c>
      <c r="BM84">
        <v>1</v>
      </c>
      <c r="BO84">
        <v>2</v>
      </c>
      <c r="BR84">
        <v>3</v>
      </c>
      <c r="BS84">
        <v>1</v>
      </c>
      <c r="CB84">
        <v>1</v>
      </c>
      <c r="DK84">
        <v>1</v>
      </c>
      <c r="EE84">
        <v>1</v>
      </c>
    </row>
    <row r="85" spans="1:162">
      <c r="A85">
        <v>1968</v>
      </c>
      <c r="B85">
        <v>1413</v>
      </c>
      <c r="C85">
        <v>276</v>
      </c>
      <c r="D85">
        <v>65</v>
      </c>
      <c r="E85">
        <v>71</v>
      </c>
      <c r="F85">
        <v>74</v>
      </c>
      <c r="G85">
        <v>85</v>
      </c>
      <c r="H85">
        <v>157</v>
      </c>
      <c r="I85">
        <v>69</v>
      </c>
      <c r="J85">
        <v>66</v>
      </c>
      <c r="K85">
        <v>70</v>
      </c>
      <c r="L85">
        <v>9</v>
      </c>
      <c r="M85">
        <v>23</v>
      </c>
      <c r="N85">
        <v>42</v>
      </c>
      <c r="O85">
        <v>84</v>
      </c>
      <c r="P85">
        <v>25</v>
      </c>
      <c r="Q85">
        <v>28</v>
      </c>
      <c r="R85">
        <v>16</v>
      </c>
      <c r="S85">
        <v>1</v>
      </c>
      <c r="T85">
        <v>30</v>
      </c>
      <c r="U85">
        <v>7</v>
      </c>
      <c r="V85">
        <v>4</v>
      </c>
      <c r="W85">
        <v>43</v>
      </c>
      <c r="X85">
        <v>15</v>
      </c>
      <c r="Y85">
        <v>8</v>
      </c>
      <c r="Z85">
        <v>27</v>
      </c>
      <c r="AA85">
        <v>12</v>
      </c>
      <c r="AB85">
        <v>9</v>
      </c>
      <c r="AC85">
        <v>4</v>
      </c>
      <c r="AD85">
        <v>10</v>
      </c>
      <c r="AF85">
        <v>3</v>
      </c>
      <c r="AG85">
        <v>18</v>
      </c>
      <c r="AH85">
        <v>12</v>
      </c>
      <c r="AI85">
        <v>1</v>
      </c>
      <c r="AJ85">
        <v>4</v>
      </c>
      <c r="AK85">
        <v>3</v>
      </c>
      <c r="AL85">
        <v>5</v>
      </c>
      <c r="AN85">
        <v>1</v>
      </c>
      <c r="AO85">
        <v>2</v>
      </c>
      <c r="AQ85">
        <v>10</v>
      </c>
      <c r="AS85">
        <v>2</v>
      </c>
      <c r="AT85">
        <v>1</v>
      </c>
      <c r="AV85">
        <v>3</v>
      </c>
      <c r="AW85">
        <v>1</v>
      </c>
      <c r="AX85">
        <v>1</v>
      </c>
      <c r="AY85">
        <v>1</v>
      </c>
      <c r="AZ85">
        <v>3</v>
      </c>
      <c r="BC85">
        <v>1</v>
      </c>
      <c r="BD85">
        <v>2</v>
      </c>
      <c r="BJ85">
        <v>2</v>
      </c>
      <c r="BM85">
        <v>1</v>
      </c>
      <c r="BN85">
        <v>1</v>
      </c>
      <c r="CE85">
        <v>1</v>
      </c>
      <c r="CF85">
        <v>1</v>
      </c>
      <c r="CH85">
        <v>1</v>
      </c>
      <c r="CX85">
        <v>1</v>
      </c>
      <c r="DB85">
        <v>1</v>
      </c>
    </row>
    <row r="86" spans="1:162">
      <c r="A86">
        <v>1969</v>
      </c>
      <c r="B86">
        <v>1466</v>
      </c>
      <c r="C86">
        <v>289</v>
      </c>
      <c r="D86">
        <v>70</v>
      </c>
      <c r="E86">
        <v>74</v>
      </c>
      <c r="F86">
        <v>75</v>
      </c>
      <c r="G86">
        <v>91</v>
      </c>
      <c r="H86">
        <v>157</v>
      </c>
      <c r="I86">
        <v>80</v>
      </c>
      <c r="J86">
        <v>55</v>
      </c>
      <c r="K86">
        <v>71</v>
      </c>
      <c r="L86">
        <v>13</v>
      </c>
      <c r="M86">
        <v>30</v>
      </c>
      <c r="N86">
        <v>50</v>
      </c>
      <c r="O86">
        <v>77</v>
      </c>
      <c r="P86">
        <v>24</v>
      </c>
      <c r="Q86">
        <v>31</v>
      </c>
      <c r="R86">
        <v>23</v>
      </c>
      <c r="S86">
        <v>3</v>
      </c>
      <c r="T86">
        <v>25</v>
      </c>
      <c r="U86">
        <v>2</v>
      </c>
      <c r="V86">
        <v>5</v>
      </c>
      <c r="W86">
        <v>49</v>
      </c>
      <c r="X86">
        <v>18</v>
      </c>
      <c r="Y86">
        <v>19</v>
      </c>
      <c r="Z86">
        <v>25</v>
      </c>
      <c r="AA86">
        <v>18</v>
      </c>
      <c r="AB86">
        <v>7</v>
      </c>
      <c r="AC86">
        <v>4</v>
      </c>
      <c r="AD86">
        <v>4</v>
      </c>
      <c r="AF86">
        <v>2</v>
      </c>
      <c r="AG86">
        <v>4</v>
      </c>
      <c r="AH86">
        <v>10</v>
      </c>
      <c r="AI86">
        <v>7</v>
      </c>
      <c r="AJ86">
        <v>5</v>
      </c>
      <c r="AK86">
        <v>6</v>
      </c>
      <c r="AL86">
        <v>5</v>
      </c>
      <c r="AN86">
        <v>3</v>
      </c>
      <c r="AO86">
        <v>2</v>
      </c>
      <c r="AQ86">
        <v>9</v>
      </c>
      <c r="AS86">
        <v>3</v>
      </c>
      <c r="AV86">
        <v>4</v>
      </c>
      <c r="AW86">
        <v>1</v>
      </c>
      <c r="BC86">
        <v>1</v>
      </c>
      <c r="BI86">
        <v>1</v>
      </c>
      <c r="BJ86">
        <v>1</v>
      </c>
      <c r="BK86">
        <v>1</v>
      </c>
      <c r="BM86">
        <v>1</v>
      </c>
      <c r="BO86">
        <v>2</v>
      </c>
      <c r="BR86">
        <v>1</v>
      </c>
      <c r="BS86">
        <v>1</v>
      </c>
      <c r="BX86">
        <v>1</v>
      </c>
      <c r="CC86">
        <v>1</v>
      </c>
      <c r="CM86">
        <v>2</v>
      </c>
      <c r="CR86">
        <v>1</v>
      </c>
      <c r="CX86">
        <v>1</v>
      </c>
      <c r="DB86">
        <v>1</v>
      </c>
    </row>
    <row r="87" spans="1:162">
      <c r="A87">
        <v>1970</v>
      </c>
      <c r="B87">
        <v>1465</v>
      </c>
      <c r="C87">
        <v>296</v>
      </c>
      <c r="D87">
        <v>70</v>
      </c>
      <c r="E87">
        <v>76</v>
      </c>
      <c r="F87">
        <v>88</v>
      </c>
      <c r="G87">
        <v>87</v>
      </c>
      <c r="H87">
        <v>125</v>
      </c>
      <c r="I87">
        <v>60</v>
      </c>
      <c r="J87">
        <v>51</v>
      </c>
      <c r="K87">
        <v>65</v>
      </c>
      <c r="L87">
        <v>22</v>
      </c>
      <c r="M87">
        <v>30</v>
      </c>
      <c r="N87">
        <v>58</v>
      </c>
      <c r="O87">
        <v>89</v>
      </c>
      <c r="P87">
        <v>12</v>
      </c>
      <c r="Q87">
        <v>46</v>
      </c>
      <c r="R87">
        <v>20</v>
      </c>
      <c r="S87">
        <v>4</v>
      </c>
      <c r="T87">
        <v>30</v>
      </c>
      <c r="U87">
        <v>11</v>
      </c>
      <c r="V87">
        <v>2</v>
      </c>
      <c r="W87">
        <v>34</v>
      </c>
      <c r="X87">
        <v>16</v>
      </c>
      <c r="Y87">
        <v>23</v>
      </c>
      <c r="Z87">
        <v>20</v>
      </c>
      <c r="AA87">
        <v>14</v>
      </c>
      <c r="AB87">
        <v>10</v>
      </c>
      <c r="AC87">
        <v>4</v>
      </c>
      <c r="AD87">
        <v>10</v>
      </c>
      <c r="AE87">
        <v>2</v>
      </c>
      <c r="AG87">
        <v>2</v>
      </c>
      <c r="AH87">
        <v>6</v>
      </c>
      <c r="AI87">
        <v>14</v>
      </c>
      <c r="AJ87">
        <v>9</v>
      </c>
      <c r="AK87">
        <v>8</v>
      </c>
      <c r="AL87">
        <v>10</v>
      </c>
      <c r="AN87">
        <v>6</v>
      </c>
      <c r="AO87">
        <v>3</v>
      </c>
      <c r="AQ87">
        <v>6</v>
      </c>
      <c r="AR87">
        <v>2</v>
      </c>
      <c r="AS87">
        <v>4</v>
      </c>
      <c r="AV87">
        <v>2</v>
      </c>
      <c r="AW87">
        <v>1</v>
      </c>
      <c r="AY87">
        <v>2</v>
      </c>
      <c r="AZ87">
        <v>1</v>
      </c>
      <c r="BD87">
        <v>1</v>
      </c>
      <c r="BH87">
        <v>1</v>
      </c>
      <c r="BI87">
        <v>1</v>
      </c>
      <c r="BL87">
        <v>1</v>
      </c>
      <c r="BN87">
        <v>1</v>
      </c>
      <c r="BR87">
        <v>3</v>
      </c>
      <c r="BY87">
        <v>1</v>
      </c>
      <c r="CE87">
        <v>1</v>
      </c>
      <c r="CM87">
        <v>2</v>
      </c>
      <c r="CS87">
        <v>1</v>
      </c>
      <c r="CY87">
        <v>1</v>
      </c>
    </row>
    <row r="88" spans="1:162">
      <c r="A88">
        <v>1971</v>
      </c>
      <c r="B88">
        <v>1500</v>
      </c>
      <c r="C88">
        <v>269</v>
      </c>
      <c r="D88">
        <v>88</v>
      </c>
      <c r="E88">
        <v>79</v>
      </c>
      <c r="F88">
        <v>92</v>
      </c>
      <c r="G88">
        <v>106</v>
      </c>
      <c r="H88">
        <v>135</v>
      </c>
      <c r="I88">
        <v>47</v>
      </c>
      <c r="J88">
        <v>51</v>
      </c>
      <c r="K88">
        <v>59</v>
      </c>
      <c r="L88">
        <v>27</v>
      </c>
      <c r="M88">
        <v>39</v>
      </c>
      <c r="N88">
        <v>49</v>
      </c>
      <c r="O88">
        <v>118</v>
      </c>
      <c r="P88">
        <v>15</v>
      </c>
      <c r="Q88">
        <v>41</v>
      </c>
      <c r="R88">
        <v>21</v>
      </c>
      <c r="S88">
        <v>9</v>
      </c>
      <c r="T88">
        <v>17</v>
      </c>
      <c r="U88">
        <v>9</v>
      </c>
      <c r="V88">
        <v>2</v>
      </c>
      <c r="W88">
        <v>40</v>
      </c>
      <c r="X88">
        <v>19</v>
      </c>
      <c r="Y88">
        <v>12</v>
      </c>
      <c r="Z88">
        <v>24</v>
      </c>
      <c r="AA88">
        <v>14</v>
      </c>
      <c r="AB88">
        <v>7</v>
      </c>
      <c r="AC88">
        <v>3</v>
      </c>
      <c r="AD88">
        <v>22</v>
      </c>
      <c r="AF88">
        <v>3</v>
      </c>
      <c r="AG88">
        <v>3</v>
      </c>
      <c r="AH88">
        <v>8</v>
      </c>
      <c r="AI88">
        <v>15</v>
      </c>
      <c r="AJ88">
        <v>3</v>
      </c>
      <c r="AK88">
        <v>5</v>
      </c>
      <c r="AL88">
        <v>4</v>
      </c>
      <c r="AN88">
        <v>8</v>
      </c>
      <c r="AQ88">
        <v>5</v>
      </c>
      <c r="AS88">
        <v>3</v>
      </c>
      <c r="AT88">
        <v>1</v>
      </c>
      <c r="AV88">
        <v>1</v>
      </c>
      <c r="AW88">
        <v>1</v>
      </c>
      <c r="AX88">
        <v>1</v>
      </c>
      <c r="AZ88">
        <v>2</v>
      </c>
      <c r="BD88">
        <v>1</v>
      </c>
      <c r="BI88">
        <v>2</v>
      </c>
      <c r="BK88">
        <v>2</v>
      </c>
      <c r="BO88">
        <v>1</v>
      </c>
      <c r="BR88">
        <v>4</v>
      </c>
      <c r="BS88">
        <v>1</v>
      </c>
      <c r="BT88">
        <v>2</v>
      </c>
      <c r="BY88">
        <v>1</v>
      </c>
      <c r="CB88">
        <v>1</v>
      </c>
      <c r="CC88">
        <v>1</v>
      </c>
      <c r="CE88">
        <v>1</v>
      </c>
      <c r="CH88">
        <v>2</v>
      </c>
      <c r="CL88">
        <v>1</v>
      </c>
      <c r="CR88">
        <v>1</v>
      </c>
      <c r="DB88">
        <v>1</v>
      </c>
      <c r="DE88">
        <v>1</v>
      </c>
    </row>
    <row r="89" spans="1:162">
      <c r="A89">
        <v>1972</v>
      </c>
      <c r="B89">
        <v>1512</v>
      </c>
      <c r="C89">
        <v>282</v>
      </c>
      <c r="D89">
        <v>93</v>
      </c>
      <c r="E89">
        <v>88</v>
      </c>
      <c r="F89">
        <v>86</v>
      </c>
      <c r="G89">
        <v>100</v>
      </c>
      <c r="H89">
        <v>152</v>
      </c>
      <c r="I89">
        <v>61</v>
      </c>
      <c r="J89">
        <v>55</v>
      </c>
      <c r="K89">
        <v>57</v>
      </c>
      <c r="L89">
        <v>20</v>
      </c>
      <c r="M89">
        <v>53</v>
      </c>
      <c r="N89">
        <v>52</v>
      </c>
      <c r="O89">
        <v>83</v>
      </c>
      <c r="P89">
        <v>13</v>
      </c>
      <c r="Q89">
        <v>23</v>
      </c>
      <c r="R89">
        <v>16</v>
      </c>
      <c r="S89">
        <v>6</v>
      </c>
      <c r="T89">
        <v>15</v>
      </c>
      <c r="U89">
        <v>10</v>
      </c>
      <c r="V89">
        <v>6</v>
      </c>
      <c r="W89">
        <v>39</v>
      </c>
      <c r="X89">
        <v>13</v>
      </c>
      <c r="Y89">
        <v>18</v>
      </c>
      <c r="Z89">
        <v>19</v>
      </c>
      <c r="AA89">
        <v>9</v>
      </c>
      <c r="AB89">
        <v>5</v>
      </c>
      <c r="AC89">
        <v>5</v>
      </c>
      <c r="AD89">
        <v>18</v>
      </c>
      <c r="AF89">
        <v>2</v>
      </c>
      <c r="AG89">
        <v>2</v>
      </c>
      <c r="AH89">
        <v>14</v>
      </c>
      <c r="AI89">
        <v>13</v>
      </c>
      <c r="AJ89">
        <v>9</v>
      </c>
      <c r="AK89">
        <v>11</v>
      </c>
      <c r="AL89">
        <v>5</v>
      </c>
      <c r="AM89">
        <v>4</v>
      </c>
      <c r="AN89">
        <v>10</v>
      </c>
      <c r="AO89">
        <v>7</v>
      </c>
      <c r="AQ89">
        <v>10</v>
      </c>
      <c r="AS89">
        <v>3</v>
      </c>
      <c r="AT89">
        <v>1</v>
      </c>
      <c r="AV89">
        <v>1</v>
      </c>
      <c r="AX89">
        <v>1</v>
      </c>
      <c r="AZ89">
        <v>2</v>
      </c>
      <c r="BD89">
        <v>1</v>
      </c>
      <c r="BG89">
        <v>1</v>
      </c>
      <c r="BI89">
        <v>2</v>
      </c>
      <c r="BN89">
        <v>1</v>
      </c>
      <c r="BO89">
        <v>1</v>
      </c>
      <c r="BR89">
        <v>2</v>
      </c>
      <c r="BS89">
        <v>1</v>
      </c>
      <c r="CB89">
        <v>1</v>
      </c>
      <c r="CH89">
        <v>2</v>
      </c>
      <c r="CO89">
        <v>1</v>
      </c>
      <c r="CP89">
        <v>1</v>
      </c>
      <c r="CR89">
        <v>1</v>
      </c>
      <c r="CT89">
        <v>1</v>
      </c>
      <c r="CX89">
        <v>1</v>
      </c>
      <c r="DG89">
        <v>1</v>
      </c>
      <c r="DK89">
        <v>1</v>
      </c>
      <c r="DW89">
        <v>1</v>
      </c>
    </row>
    <row r="90" spans="1:162">
      <c r="A90">
        <v>1973</v>
      </c>
      <c r="B90">
        <v>1480</v>
      </c>
      <c r="C90">
        <v>274</v>
      </c>
      <c r="D90">
        <v>81</v>
      </c>
      <c r="E90">
        <v>96</v>
      </c>
      <c r="F90">
        <v>64</v>
      </c>
      <c r="G90">
        <v>78</v>
      </c>
      <c r="H90">
        <v>155</v>
      </c>
      <c r="I90">
        <v>60</v>
      </c>
      <c r="J90">
        <v>56</v>
      </c>
      <c r="K90">
        <v>60</v>
      </c>
      <c r="L90">
        <v>25</v>
      </c>
      <c r="M90">
        <v>68</v>
      </c>
      <c r="N90">
        <v>50</v>
      </c>
      <c r="O90">
        <v>68</v>
      </c>
      <c r="P90">
        <v>7</v>
      </c>
      <c r="Q90">
        <v>22</v>
      </c>
      <c r="R90">
        <v>23</v>
      </c>
      <c r="S90">
        <v>7</v>
      </c>
      <c r="T90">
        <v>23</v>
      </c>
      <c r="U90">
        <v>12</v>
      </c>
      <c r="V90">
        <v>3</v>
      </c>
      <c r="W90">
        <v>27</v>
      </c>
      <c r="X90">
        <v>11</v>
      </c>
      <c r="Y90">
        <v>18</v>
      </c>
      <c r="Z90">
        <v>16</v>
      </c>
      <c r="AA90">
        <v>21</v>
      </c>
      <c r="AB90">
        <v>10</v>
      </c>
      <c r="AC90">
        <v>11</v>
      </c>
      <c r="AD90">
        <v>13</v>
      </c>
      <c r="AE90">
        <v>1</v>
      </c>
      <c r="AF90">
        <v>2</v>
      </c>
      <c r="AG90">
        <v>5</v>
      </c>
      <c r="AH90">
        <v>14</v>
      </c>
      <c r="AI90">
        <v>16</v>
      </c>
      <c r="AJ90">
        <v>7</v>
      </c>
      <c r="AK90">
        <v>7</v>
      </c>
      <c r="AL90">
        <v>8</v>
      </c>
      <c r="AN90">
        <v>8</v>
      </c>
      <c r="AO90">
        <v>3</v>
      </c>
      <c r="AP90">
        <v>1</v>
      </c>
      <c r="AQ90">
        <v>12</v>
      </c>
      <c r="AS90">
        <v>3</v>
      </c>
      <c r="AV90">
        <v>5</v>
      </c>
      <c r="AW90">
        <v>1</v>
      </c>
      <c r="AX90">
        <v>1</v>
      </c>
      <c r="AY90">
        <v>2</v>
      </c>
      <c r="AZ90">
        <v>1</v>
      </c>
      <c r="BH90">
        <v>1</v>
      </c>
      <c r="BI90">
        <v>2</v>
      </c>
      <c r="BJ90">
        <v>1</v>
      </c>
      <c r="BL90">
        <v>2</v>
      </c>
      <c r="BN90">
        <v>1</v>
      </c>
      <c r="BO90">
        <v>3</v>
      </c>
      <c r="BP90">
        <v>1</v>
      </c>
      <c r="BS90">
        <v>1</v>
      </c>
      <c r="BT90">
        <v>1</v>
      </c>
      <c r="CD90">
        <v>1</v>
      </c>
      <c r="CE90">
        <v>1</v>
      </c>
      <c r="CH90">
        <v>1</v>
      </c>
      <c r="CI90">
        <v>1</v>
      </c>
      <c r="CM90">
        <v>1</v>
      </c>
      <c r="CT90">
        <v>1</v>
      </c>
      <c r="CW90">
        <v>1</v>
      </c>
      <c r="CY90">
        <v>1</v>
      </c>
      <c r="DJ90">
        <v>1</v>
      </c>
      <c r="DL90">
        <v>1</v>
      </c>
      <c r="EM90">
        <v>1</v>
      </c>
    </row>
    <row r="91" spans="1:162">
      <c r="A91">
        <v>1974</v>
      </c>
      <c r="B91">
        <v>1475</v>
      </c>
      <c r="C91">
        <v>252</v>
      </c>
      <c r="D91">
        <v>90</v>
      </c>
      <c r="E91">
        <v>116</v>
      </c>
      <c r="F91">
        <v>76</v>
      </c>
      <c r="G91">
        <v>80</v>
      </c>
      <c r="H91">
        <v>155</v>
      </c>
      <c r="I91">
        <v>63</v>
      </c>
      <c r="J91">
        <v>56</v>
      </c>
      <c r="K91">
        <v>52</v>
      </c>
      <c r="L91">
        <v>35</v>
      </c>
      <c r="M91">
        <v>62</v>
      </c>
      <c r="N91">
        <v>35</v>
      </c>
      <c r="O91">
        <v>64</v>
      </c>
      <c r="P91">
        <v>13</v>
      </c>
      <c r="Q91">
        <v>38</v>
      </c>
      <c r="R91">
        <v>20</v>
      </c>
      <c r="S91">
        <v>9</v>
      </c>
      <c r="T91">
        <v>21</v>
      </c>
      <c r="U91">
        <v>18</v>
      </c>
      <c r="V91">
        <v>2</v>
      </c>
      <c r="W91">
        <v>20</v>
      </c>
      <c r="X91">
        <v>10</v>
      </c>
      <c r="Y91">
        <v>12</v>
      </c>
      <c r="Z91">
        <v>14</v>
      </c>
      <c r="AA91">
        <v>12</v>
      </c>
      <c r="AB91">
        <v>2</v>
      </c>
      <c r="AC91">
        <v>12</v>
      </c>
      <c r="AD91">
        <v>17</v>
      </c>
      <c r="AE91">
        <v>1</v>
      </c>
      <c r="AF91">
        <v>4</v>
      </c>
      <c r="AG91">
        <v>2</v>
      </c>
      <c r="AH91">
        <v>15</v>
      </c>
      <c r="AI91">
        <v>20</v>
      </c>
      <c r="AJ91">
        <v>10</v>
      </c>
      <c r="AK91">
        <v>7</v>
      </c>
      <c r="AL91">
        <v>10</v>
      </c>
      <c r="AM91">
        <v>1</v>
      </c>
      <c r="AN91">
        <v>7</v>
      </c>
      <c r="AO91">
        <v>3</v>
      </c>
      <c r="AP91">
        <v>1</v>
      </c>
      <c r="AQ91">
        <v>12</v>
      </c>
      <c r="AS91">
        <v>2</v>
      </c>
      <c r="AV91">
        <v>3</v>
      </c>
      <c r="AW91">
        <v>3</v>
      </c>
      <c r="AX91">
        <v>3</v>
      </c>
      <c r="AY91">
        <v>2</v>
      </c>
      <c r="AZ91">
        <v>1</v>
      </c>
      <c r="BI91">
        <v>2</v>
      </c>
      <c r="BJ91">
        <v>1</v>
      </c>
      <c r="BN91">
        <v>1</v>
      </c>
      <c r="BT91">
        <v>1</v>
      </c>
      <c r="CB91">
        <v>1</v>
      </c>
      <c r="CH91">
        <v>1</v>
      </c>
      <c r="CM91">
        <v>2</v>
      </c>
      <c r="CS91">
        <v>1</v>
      </c>
      <c r="DL91">
        <v>1</v>
      </c>
      <c r="EA91">
        <v>1</v>
      </c>
    </row>
    <row r="92" spans="1:162">
      <c r="A92">
        <v>1975</v>
      </c>
      <c r="B92">
        <v>1358</v>
      </c>
      <c r="C92">
        <v>235</v>
      </c>
      <c r="D92">
        <v>85</v>
      </c>
      <c r="E92">
        <v>96</v>
      </c>
      <c r="F92">
        <v>48</v>
      </c>
      <c r="G92">
        <v>63</v>
      </c>
      <c r="H92">
        <v>144</v>
      </c>
      <c r="I92">
        <v>42</v>
      </c>
      <c r="J92">
        <v>62</v>
      </c>
      <c r="K92">
        <v>72</v>
      </c>
      <c r="L92">
        <v>24</v>
      </c>
      <c r="M92">
        <v>46</v>
      </c>
      <c r="N92">
        <v>37</v>
      </c>
      <c r="O92">
        <v>67</v>
      </c>
      <c r="P92">
        <v>12</v>
      </c>
      <c r="Q92">
        <v>33</v>
      </c>
      <c r="R92">
        <v>22</v>
      </c>
      <c r="S92">
        <v>13</v>
      </c>
      <c r="T92">
        <v>19</v>
      </c>
      <c r="U92">
        <v>9</v>
      </c>
      <c r="V92">
        <v>5</v>
      </c>
      <c r="W92">
        <v>14</v>
      </c>
      <c r="X92">
        <v>12</v>
      </c>
      <c r="Y92">
        <v>13</v>
      </c>
      <c r="Z92">
        <v>13</v>
      </c>
      <c r="AA92">
        <v>9</v>
      </c>
      <c r="AB92">
        <v>5</v>
      </c>
      <c r="AC92">
        <v>17</v>
      </c>
      <c r="AD92">
        <v>15</v>
      </c>
      <c r="AE92">
        <v>1</v>
      </c>
      <c r="AF92">
        <v>2</v>
      </c>
      <c r="AG92">
        <v>8</v>
      </c>
      <c r="AH92">
        <v>20</v>
      </c>
      <c r="AI92">
        <v>12</v>
      </c>
      <c r="AJ92">
        <v>11</v>
      </c>
      <c r="AK92">
        <v>5</v>
      </c>
      <c r="AL92">
        <v>12</v>
      </c>
      <c r="AM92">
        <v>2</v>
      </c>
      <c r="AN92">
        <v>6</v>
      </c>
      <c r="AO92">
        <v>7</v>
      </c>
      <c r="AP92">
        <v>2</v>
      </c>
      <c r="AQ92">
        <v>4</v>
      </c>
      <c r="AR92">
        <v>2</v>
      </c>
      <c r="AS92">
        <v>3</v>
      </c>
      <c r="AU92">
        <v>3</v>
      </c>
      <c r="AW92">
        <v>2</v>
      </c>
      <c r="AX92">
        <v>1</v>
      </c>
      <c r="AZ92">
        <v>1</v>
      </c>
      <c r="BD92">
        <v>2</v>
      </c>
      <c r="BG92">
        <v>1</v>
      </c>
      <c r="BI92">
        <v>2</v>
      </c>
      <c r="BJ92">
        <v>2</v>
      </c>
      <c r="BN92">
        <v>2</v>
      </c>
      <c r="BQ92">
        <v>3</v>
      </c>
      <c r="BR92">
        <v>1</v>
      </c>
      <c r="BS92">
        <v>3</v>
      </c>
      <c r="BY92">
        <v>1</v>
      </c>
      <c r="CE92">
        <v>1</v>
      </c>
      <c r="CR92">
        <v>1</v>
      </c>
      <c r="CV92">
        <v>1</v>
      </c>
      <c r="DJ92">
        <v>1</v>
      </c>
      <c r="EM92">
        <v>1</v>
      </c>
    </row>
    <row r="93" spans="1:162">
      <c r="A93">
        <v>1976</v>
      </c>
      <c r="B93">
        <v>1399</v>
      </c>
      <c r="C93">
        <v>252</v>
      </c>
      <c r="D93">
        <v>77</v>
      </c>
      <c r="E93">
        <v>103</v>
      </c>
      <c r="F93">
        <v>55</v>
      </c>
      <c r="G93">
        <v>61</v>
      </c>
      <c r="H93">
        <v>149</v>
      </c>
      <c r="I93">
        <v>55</v>
      </c>
      <c r="J93">
        <v>49</v>
      </c>
      <c r="K93">
        <v>57</v>
      </c>
      <c r="L93">
        <v>24</v>
      </c>
      <c r="M93">
        <v>57</v>
      </c>
      <c r="N93">
        <v>38</v>
      </c>
      <c r="O93">
        <v>45</v>
      </c>
      <c r="P93">
        <v>13</v>
      </c>
      <c r="Q93">
        <v>42</v>
      </c>
      <c r="R93">
        <v>15</v>
      </c>
      <c r="S93">
        <v>16</v>
      </c>
      <c r="T93">
        <v>15</v>
      </c>
      <c r="U93">
        <v>11</v>
      </c>
      <c r="V93">
        <v>7</v>
      </c>
      <c r="W93">
        <v>14</v>
      </c>
      <c r="X93">
        <v>17</v>
      </c>
      <c r="Y93">
        <v>14</v>
      </c>
      <c r="Z93">
        <v>15</v>
      </c>
      <c r="AA93">
        <v>14</v>
      </c>
      <c r="AB93">
        <v>5</v>
      </c>
      <c r="AC93">
        <v>10</v>
      </c>
      <c r="AD93">
        <v>17</v>
      </c>
      <c r="AE93">
        <v>1</v>
      </c>
      <c r="AF93">
        <v>6</v>
      </c>
      <c r="AG93">
        <v>3</v>
      </c>
      <c r="AH93">
        <v>16</v>
      </c>
      <c r="AI93">
        <v>31</v>
      </c>
      <c r="AJ93">
        <v>8</v>
      </c>
      <c r="AK93">
        <v>10</v>
      </c>
      <c r="AL93">
        <v>9</v>
      </c>
      <c r="AM93">
        <v>2</v>
      </c>
      <c r="AN93">
        <v>10</v>
      </c>
      <c r="AO93">
        <v>3</v>
      </c>
      <c r="AP93">
        <v>4</v>
      </c>
      <c r="AQ93">
        <v>15</v>
      </c>
      <c r="AS93">
        <v>3</v>
      </c>
      <c r="AW93">
        <v>3</v>
      </c>
      <c r="AX93">
        <v>1</v>
      </c>
      <c r="AY93">
        <v>2</v>
      </c>
      <c r="AZ93">
        <v>2</v>
      </c>
      <c r="BB93">
        <v>1</v>
      </c>
      <c r="BH93">
        <v>1</v>
      </c>
      <c r="BI93">
        <v>5</v>
      </c>
      <c r="BJ93">
        <v>2</v>
      </c>
      <c r="BN93">
        <v>1</v>
      </c>
      <c r="BO93">
        <v>2</v>
      </c>
      <c r="BX93">
        <v>1</v>
      </c>
      <c r="CE93">
        <v>1</v>
      </c>
      <c r="CJ93">
        <v>1</v>
      </c>
      <c r="CP93">
        <v>1</v>
      </c>
      <c r="CR93">
        <v>2</v>
      </c>
      <c r="CT93">
        <v>1</v>
      </c>
      <c r="DA93">
        <v>1</v>
      </c>
      <c r="DT93">
        <v>1</v>
      </c>
      <c r="EZ93">
        <v>1</v>
      </c>
      <c r="FF93">
        <v>1</v>
      </c>
    </row>
    <row r="94" spans="1:162">
      <c r="A94">
        <v>1977</v>
      </c>
      <c r="B94">
        <v>1389</v>
      </c>
      <c r="C94">
        <v>242</v>
      </c>
      <c r="D94">
        <v>120</v>
      </c>
      <c r="E94">
        <v>86</v>
      </c>
      <c r="F94">
        <v>41</v>
      </c>
      <c r="G94">
        <v>57</v>
      </c>
      <c r="H94">
        <v>112</v>
      </c>
      <c r="I94">
        <v>54</v>
      </c>
      <c r="J94">
        <v>65</v>
      </c>
      <c r="K94">
        <v>64</v>
      </c>
      <c r="L94">
        <v>30</v>
      </c>
      <c r="M94">
        <v>71</v>
      </c>
      <c r="N94">
        <v>36</v>
      </c>
      <c r="O94">
        <v>49</v>
      </c>
      <c r="P94">
        <v>12</v>
      </c>
      <c r="Q94">
        <v>31</v>
      </c>
      <c r="R94">
        <v>14</v>
      </c>
      <c r="S94">
        <v>17</v>
      </c>
      <c r="T94">
        <v>25</v>
      </c>
      <c r="U94">
        <v>13</v>
      </c>
      <c r="V94">
        <v>10</v>
      </c>
      <c r="W94">
        <v>13</v>
      </c>
      <c r="X94">
        <v>14</v>
      </c>
      <c r="Y94">
        <v>10</v>
      </c>
      <c r="Z94">
        <v>19</v>
      </c>
      <c r="AA94">
        <v>11</v>
      </c>
      <c r="AB94">
        <v>6</v>
      </c>
      <c r="AC94">
        <v>8</v>
      </c>
      <c r="AD94">
        <v>8</v>
      </c>
      <c r="AE94">
        <v>2</v>
      </c>
      <c r="AF94">
        <v>3</v>
      </c>
      <c r="AG94">
        <v>7</v>
      </c>
      <c r="AH94">
        <v>17</v>
      </c>
      <c r="AI94">
        <v>38</v>
      </c>
      <c r="AJ94">
        <v>8</v>
      </c>
      <c r="AK94">
        <v>9</v>
      </c>
      <c r="AL94">
        <v>7</v>
      </c>
      <c r="AM94">
        <v>2</v>
      </c>
      <c r="AN94">
        <v>9</v>
      </c>
      <c r="AO94">
        <v>4</v>
      </c>
      <c r="AP94">
        <v>2</v>
      </c>
      <c r="AQ94">
        <v>7</v>
      </c>
      <c r="AR94">
        <v>2</v>
      </c>
      <c r="AS94">
        <v>3</v>
      </c>
      <c r="AU94">
        <v>2</v>
      </c>
      <c r="AW94">
        <v>5</v>
      </c>
      <c r="AX94">
        <v>2</v>
      </c>
      <c r="AY94">
        <v>2</v>
      </c>
      <c r="AZ94">
        <v>1</v>
      </c>
      <c r="BA94">
        <v>2</v>
      </c>
      <c r="BC94">
        <v>1</v>
      </c>
      <c r="BH94">
        <v>1</v>
      </c>
      <c r="BI94">
        <v>3</v>
      </c>
      <c r="BJ94">
        <v>1</v>
      </c>
      <c r="BL94">
        <v>1</v>
      </c>
      <c r="BO94">
        <v>1</v>
      </c>
      <c r="BP94">
        <v>1</v>
      </c>
      <c r="BQ94">
        <v>1</v>
      </c>
      <c r="BR94">
        <v>1</v>
      </c>
      <c r="BS94">
        <v>1</v>
      </c>
      <c r="CC94">
        <v>1</v>
      </c>
      <c r="CE94">
        <v>1</v>
      </c>
      <c r="CK94">
        <v>1</v>
      </c>
      <c r="CL94">
        <v>1</v>
      </c>
      <c r="DK94">
        <v>1</v>
      </c>
    </row>
    <row r="95" spans="1:162">
      <c r="A95">
        <v>1978</v>
      </c>
      <c r="B95">
        <v>1362</v>
      </c>
      <c r="C95">
        <v>246</v>
      </c>
      <c r="D95">
        <v>126</v>
      </c>
      <c r="E95">
        <v>87</v>
      </c>
      <c r="F95">
        <v>51</v>
      </c>
      <c r="G95">
        <v>73</v>
      </c>
      <c r="H95">
        <v>89</v>
      </c>
      <c r="I95">
        <v>51</v>
      </c>
      <c r="J95">
        <v>54</v>
      </c>
      <c r="K95">
        <v>55</v>
      </c>
      <c r="L95">
        <v>20</v>
      </c>
      <c r="M95">
        <v>74</v>
      </c>
      <c r="N95">
        <v>40</v>
      </c>
      <c r="O95">
        <v>41</v>
      </c>
      <c r="P95">
        <v>10</v>
      </c>
      <c r="Q95">
        <v>48</v>
      </c>
      <c r="R95">
        <v>13</v>
      </c>
      <c r="S95">
        <v>14</v>
      </c>
      <c r="T95">
        <v>23</v>
      </c>
      <c r="U95">
        <v>15</v>
      </c>
      <c r="V95">
        <v>8</v>
      </c>
      <c r="W95">
        <v>10</v>
      </c>
      <c r="X95">
        <v>13</v>
      </c>
      <c r="Y95">
        <v>17</v>
      </c>
      <c r="Z95">
        <v>18</v>
      </c>
      <c r="AA95">
        <v>14</v>
      </c>
      <c r="AB95">
        <v>6</v>
      </c>
      <c r="AC95">
        <v>9</v>
      </c>
      <c r="AD95">
        <v>10</v>
      </c>
      <c r="AF95">
        <v>4</v>
      </c>
      <c r="AG95">
        <v>4</v>
      </c>
      <c r="AH95">
        <v>19</v>
      </c>
      <c r="AI95">
        <v>25</v>
      </c>
      <c r="AJ95">
        <v>6</v>
      </c>
      <c r="AK95">
        <v>8</v>
      </c>
      <c r="AL95">
        <v>5</v>
      </c>
      <c r="AM95">
        <v>1</v>
      </c>
      <c r="AN95">
        <v>8</v>
      </c>
      <c r="AO95">
        <v>5</v>
      </c>
      <c r="AQ95">
        <v>12</v>
      </c>
      <c r="AR95">
        <v>1</v>
      </c>
      <c r="AS95">
        <v>2</v>
      </c>
      <c r="AU95">
        <v>3</v>
      </c>
      <c r="AW95">
        <v>4</v>
      </c>
      <c r="AY95">
        <v>2</v>
      </c>
      <c r="AZ95">
        <v>2</v>
      </c>
      <c r="BD95">
        <v>1</v>
      </c>
      <c r="BG95">
        <v>2</v>
      </c>
      <c r="BH95">
        <v>1</v>
      </c>
      <c r="BI95">
        <v>4</v>
      </c>
      <c r="BJ95">
        <v>1</v>
      </c>
      <c r="BL95">
        <v>2</v>
      </c>
      <c r="BX95">
        <v>1</v>
      </c>
      <c r="CH95">
        <v>1</v>
      </c>
      <c r="CP95">
        <v>1</v>
      </c>
      <c r="CQ95">
        <v>1</v>
      </c>
      <c r="CU95">
        <v>1</v>
      </c>
    </row>
    <row r="96" spans="1:162">
      <c r="A96">
        <v>1979</v>
      </c>
      <c r="B96">
        <v>1519</v>
      </c>
      <c r="C96">
        <v>228</v>
      </c>
      <c r="D96">
        <v>135</v>
      </c>
      <c r="E96">
        <v>119</v>
      </c>
      <c r="F96">
        <v>60</v>
      </c>
      <c r="G96">
        <v>76</v>
      </c>
      <c r="H96">
        <v>91</v>
      </c>
      <c r="I96">
        <v>63</v>
      </c>
      <c r="J96">
        <v>66</v>
      </c>
      <c r="K96">
        <v>43</v>
      </c>
      <c r="L96">
        <v>23</v>
      </c>
      <c r="M96">
        <v>91</v>
      </c>
      <c r="N96">
        <v>48</v>
      </c>
      <c r="O96">
        <v>40</v>
      </c>
      <c r="P96">
        <v>17</v>
      </c>
      <c r="Q96">
        <v>53</v>
      </c>
      <c r="R96">
        <v>22</v>
      </c>
      <c r="S96">
        <v>15</v>
      </c>
      <c r="T96">
        <v>22</v>
      </c>
      <c r="U96">
        <v>14</v>
      </c>
      <c r="V96">
        <v>11</v>
      </c>
      <c r="W96">
        <v>15</v>
      </c>
      <c r="X96">
        <v>9</v>
      </c>
      <c r="Y96">
        <v>19</v>
      </c>
      <c r="Z96">
        <v>19</v>
      </c>
      <c r="AA96">
        <v>15</v>
      </c>
      <c r="AB96">
        <v>8</v>
      </c>
      <c r="AC96">
        <v>15</v>
      </c>
      <c r="AD96">
        <v>8</v>
      </c>
      <c r="AE96">
        <v>9</v>
      </c>
      <c r="AF96">
        <v>4</v>
      </c>
      <c r="AG96">
        <v>6</v>
      </c>
      <c r="AH96">
        <v>17</v>
      </c>
      <c r="AI96">
        <v>44</v>
      </c>
      <c r="AJ96">
        <v>6</v>
      </c>
      <c r="AK96">
        <v>6</v>
      </c>
      <c r="AL96">
        <v>10</v>
      </c>
      <c r="AM96">
        <v>6</v>
      </c>
      <c r="AN96">
        <v>8</v>
      </c>
      <c r="AO96">
        <v>2</v>
      </c>
      <c r="AP96">
        <v>2</v>
      </c>
      <c r="AQ96">
        <v>14</v>
      </c>
      <c r="AR96">
        <v>2</v>
      </c>
      <c r="AS96">
        <v>2</v>
      </c>
      <c r="AU96">
        <v>2</v>
      </c>
      <c r="AV96">
        <v>1</v>
      </c>
      <c r="AW96">
        <v>5</v>
      </c>
      <c r="AX96">
        <v>2</v>
      </c>
      <c r="AY96">
        <v>1</v>
      </c>
      <c r="AZ96">
        <v>7</v>
      </c>
      <c r="BH96">
        <v>1</v>
      </c>
      <c r="BI96">
        <v>3</v>
      </c>
      <c r="BJ96">
        <v>1</v>
      </c>
      <c r="BM96">
        <v>1</v>
      </c>
      <c r="BO96">
        <v>2</v>
      </c>
      <c r="BP96">
        <v>1</v>
      </c>
      <c r="BR96">
        <v>4</v>
      </c>
      <c r="BX96">
        <v>2</v>
      </c>
      <c r="CE96">
        <v>1</v>
      </c>
      <c r="CM96">
        <v>1</v>
      </c>
      <c r="EE96">
        <v>1</v>
      </c>
    </row>
    <row r="97" spans="1:155">
      <c r="A97">
        <v>1980</v>
      </c>
      <c r="B97">
        <v>1470</v>
      </c>
      <c r="C97">
        <v>241</v>
      </c>
      <c r="D97">
        <v>160</v>
      </c>
      <c r="E97">
        <v>98</v>
      </c>
      <c r="F97">
        <v>45</v>
      </c>
      <c r="G97">
        <v>72</v>
      </c>
      <c r="H97">
        <v>91</v>
      </c>
      <c r="I97">
        <v>49</v>
      </c>
      <c r="J97">
        <v>60</v>
      </c>
      <c r="K97">
        <v>55</v>
      </c>
      <c r="L97">
        <v>38</v>
      </c>
      <c r="M97">
        <v>82</v>
      </c>
      <c r="N97">
        <v>36</v>
      </c>
      <c r="O97">
        <v>22</v>
      </c>
      <c r="P97">
        <v>19</v>
      </c>
      <c r="Q97">
        <v>36</v>
      </c>
      <c r="R97">
        <v>29</v>
      </c>
      <c r="S97">
        <v>14</v>
      </c>
      <c r="T97">
        <v>26</v>
      </c>
      <c r="U97">
        <v>15</v>
      </c>
      <c r="V97">
        <v>7</v>
      </c>
      <c r="W97">
        <v>19</v>
      </c>
      <c r="X97">
        <v>13</v>
      </c>
      <c r="Y97">
        <v>18</v>
      </c>
      <c r="Z97">
        <v>18</v>
      </c>
      <c r="AA97">
        <v>16</v>
      </c>
      <c r="AB97">
        <v>8</v>
      </c>
      <c r="AC97">
        <v>11</v>
      </c>
      <c r="AD97">
        <v>10</v>
      </c>
      <c r="AE97">
        <v>8</v>
      </c>
      <c r="AF97">
        <v>1</v>
      </c>
      <c r="AG97">
        <v>3</v>
      </c>
      <c r="AH97">
        <v>21</v>
      </c>
      <c r="AI97">
        <v>35</v>
      </c>
      <c r="AJ97">
        <v>9</v>
      </c>
      <c r="AK97">
        <v>7</v>
      </c>
      <c r="AL97">
        <v>11</v>
      </c>
      <c r="AM97">
        <v>6</v>
      </c>
      <c r="AN97">
        <v>10</v>
      </c>
      <c r="AO97">
        <v>6</v>
      </c>
      <c r="AP97">
        <v>1</v>
      </c>
      <c r="AQ97">
        <v>10</v>
      </c>
      <c r="AR97">
        <v>1</v>
      </c>
      <c r="AS97">
        <v>2</v>
      </c>
      <c r="AT97">
        <v>1</v>
      </c>
      <c r="AU97">
        <v>2</v>
      </c>
      <c r="AV97">
        <v>1</v>
      </c>
      <c r="AW97">
        <v>2</v>
      </c>
      <c r="AX97">
        <v>2</v>
      </c>
      <c r="AY97">
        <v>3</v>
      </c>
      <c r="BA97">
        <v>3</v>
      </c>
      <c r="BD97">
        <v>2</v>
      </c>
      <c r="BG97">
        <v>1</v>
      </c>
      <c r="BI97">
        <v>1</v>
      </c>
      <c r="BJ97">
        <v>2</v>
      </c>
      <c r="BL97">
        <v>1</v>
      </c>
      <c r="BN97">
        <v>1</v>
      </c>
      <c r="BO97">
        <v>1</v>
      </c>
      <c r="BT97">
        <v>1</v>
      </c>
      <c r="BY97">
        <v>1</v>
      </c>
      <c r="CK97">
        <v>1</v>
      </c>
      <c r="CP97">
        <v>2</v>
      </c>
      <c r="CV97">
        <v>2</v>
      </c>
      <c r="DA97">
        <v>1</v>
      </c>
    </row>
    <row r="98" spans="1:155">
      <c r="A98">
        <v>1981</v>
      </c>
      <c r="B98">
        <v>1497</v>
      </c>
      <c r="C98">
        <v>214</v>
      </c>
      <c r="D98">
        <v>170</v>
      </c>
      <c r="E98">
        <v>103</v>
      </c>
      <c r="F98">
        <v>46</v>
      </c>
      <c r="G98">
        <v>76</v>
      </c>
      <c r="H98">
        <v>87</v>
      </c>
      <c r="I98">
        <v>62</v>
      </c>
      <c r="J98">
        <v>61</v>
      </c>
      <c r="K98">
        <v>50</v>
      </c>
      <c r="L98">
        <v>37</v>
      </c>
      <c r="M98">
        <v>68</v>
      </c>
      <c r="N98">
        <v>49</v>
      </c>
      <c r="O98">
        <v>32</v>
      </c>
      <c r="P98">
        <v>17</v>
      </c>
      <c r="Q98">
        <v>37</v>
      </c>
      <c r="R98">
        <v>17</v>
      </c>
      <c r="S98">
        <v>17</v>
      </c>
      <c r="T98">
        <v>37</v>
      </c>
      <c r="U98">
        <v>22</v>
      </c>
      <c r="V98">
        <v>12</v>
      </c>
      <c r="W98">
        <v>28</v>
      </c>
      <c r="X98">
        <v>15</v>
      </c>
      <c r="Y98">
        <v>17</v>
      </c>
      <c r="Z98">
        <v>23</v>
      </c>
      <c r="AA98">
        <v>13</v>
      </c>
      <c r="AB98">
        <v>8</v>
      </c>
      <c r="AC98">
        <v>16</v>
      </c>
      <c r="AD98">
        <v>3</v>
      </c>
      <c r="AE98">
        <v>10</v>
      </c>
      <c r="AF98">
        <v>9</v>
      </c>
      <c r="AG98">
        <v>7</v>
      </c>
      <c r="AH98">
        <v>23</v>
      </c>
      <c r="AI98">
        <v>25</v>
      </c>
      <c r="AJ98">
        <v>7</v>
      </c>
      <c r="AK98">
        <v>5</v>
      </c>
      <c r="AL98">
        <v>6</v>
      </c>
      <c r="AM98">
        <v>6</v>
      </c>
      <c r="AN98">
        <v>7</v>
      </c>
      <c r="AO98">
        <v>4</v>
      </c>
      <c r="AP98">
        <v>1</v>
      </c>
      <c r="AQ98">
        <v>16</v>
      </c>
      <c r="AR98">
        <v>1</v>
      </c>
      <c r="AS98">
        <v>1</v>
      </c>
      <c r="AT98">
        <v>3</v>
      </c>
      <c r="AU98">
        <v>4</v>
      </c>
      <c r="AV98">
        <v>1</v>
      </c>
      <c r="AW98">
        <v>1</v>
      </c>
      <c r="AX98">
        <v>3</v>
      </c>
      <c r="AZ98">
        <v>2</v>
      </c>
      <c r="BA98">
        <v>2</v>
      </c>
      <c r="BI98">
        <v>1</v>
      </c>
      <c r="BN98">
        <v>2</v>
      </c>
      <c r="BO98">
        <v>1</v>
      </c>
      <c r="BR98">
        <v>2</v>
      </c>
      <c r="BY98">
        <v>1</v>
      </c>
      <c r="CJ98">
        <v>1</v>
      </c>
      <c r="CK98">
        <v>1</v>
      </c>
      <c r="CL98">
        <v>1</v>
      </c>
      <c r="CU98">
        <v>1</v>
      </c>
      <c r="CY98">
        <v>1</v>
      </c>
      <c r="DC98">
        <v>1</v>
      </c>
      <c r="DE98">
        <v>1</v>
      </c>
      <c r="DG98">
        <v>1</v>
      </c>
      <c r="DN98">
        <v>1</v>
      </c>
    </row>
    <row r="99" spans="1:155">
      <c r="A99">
        <v>1982</v>
      </c>
      <c r="B99">
        <v>1605</v>
      </c>
      <c r="C99">
        <v>252</v>
      </c>
      <c r="D99">
        <v>163</v>
      </c>
      <c r="E99">
        <v>88</v>
      </c>
      <c r="F99">
        <v>36</v>
      </c>
      <c r="G99">
        <v>74</v>
      </c>
      <c r="H99">
        <v>93</v>
      </c>
      <c r="I99">
        <v>66</v>
      </c>
      <c r="J99">
        <v>75</v>
      </c>
      <c r="K99">
        <v>84</v>
      </c>
      <c r="L99">
        <v>29</v>
      </c>
      <c r="M99">
        <v>82</v>
      </c>
      <c r="N99">
        <v>42</v>
      </c>
      <c r="O99">
        <v>39</v>
      </c>
      <c r="P99">
        <v>6</v>
      </c>
      <c r="Q99">
        <v>41</v>
      </c>
      <c r="R99">
        <v>14</v>
      </c>
      <c r="S99">
        <v>34</v>
      </c>
      <c r="T99">
        <v>19</v>
      </c>
      <c r="U99">
        <v>25</v>
      </c>
      <c r="V99">
        <v>15</v>
      </c>
      <c r="W99">
        <v>32</v>
      </c>
      <c r="X99">
        <v>9</v>
      </c>
      <c r="Y99">
        <v>20</v>
      </c>
      <c r="Z99">
        <v>26</v>
      </c>
      <c r="AA99">
        <v>23</v>
      </c>
      <c r="AB99">
        <v>12</v>
      </c>
      <c r="AC99">
        <v>14</v>
      </c>
      <c r="AD99">
        <v>8</v>
      </c>
      <c r="AE99">
        <v>17</v>
      </c>
      <c r="AF99">
        <v>3</v>
      </c>
      <c r="AG99">
        <v>6</v>
      </c>
      <c r="AH99">
        <v>24</v>
      </c>
      <c r="AI99">
        <v>16</v>
      </c>
      <c r="AJ99">
        <v>7</v>
      </c>
      <c r="AK99">
        <v>12</v>
      </c>
      <c r="AL99">
        <v>9</v>
      </c>
      <c r="AM99">
        <v>9</v>
      </c>
      <c r="AN99">
        <v>9</v>
      </c>
      <c r="AO99">
        <v>7</v>
      </c>
      <c r="AQ99">
        <v>15</v>
      </c>
      <c r="AR99">
        <v>3</v>
      </c>
      <c r="AS99">
        <v>3</v>
      </c>
      <c r="AT99">
        <v>2</v>
      </c>
      <c r="AU99">
        <v>6</v>
      </c>
      <c r="AW99">
        <v>6</v>
      </c>
      <c r="AX99">
        <v>2</v>
      </c>
      <c r="AZ99">
        <v>2</v>
      </c>
      <c r="BA99">
        <v>2</v>
      </c>
      <c r="BD99">
        <v>3</v>
      </c>
      <c r="BH99">
        <v>1</v>
      </c>
      <c r="BI99">
        <v>3</v>
      </c>
      <c r="BJ99">
        <v>3</v>
      </c>
      <c r="BM99">
        <v>1</v>
      </c>
      <c r="BN99">
        <v>1</v>
      </c>
      <c r="BR99">
        <v>2</v>
      </c>
      <c r="BS99">
        <v>1</v>
      </c>
      <c r="BT99">
        <v>1</v>
      </c>
      <c r="BX99">
        <v>2</v>
      </c>
      <c r="BY99">
        <v>1</v>
      </c>
      <c r="CK99">
        <v>1</v>
      </c>
      <c r="CP99">
        <v>1</v>
      </c>
      <c r="CS99">
        <v>1</v>
      </c>
      <c r="CV99">
        <v>1</v>
      </c>
      <c r="DG99">
        <v>1</v>
      </c>
    </row>
    <row r="100" spans="1:155">
      <c r="A100">
        <v>1983</v>
      </c>
      <c r="B100">
        <v>1600</v>
      </c>
      <c r="C100">
        <v>247</v>
      </c>
      <c r="D100">
        <v>162</v>
      </c>
      <c r="E100">
        <v>119</v>
      </c>
      <c r="F100">
        <v>52</v>
      </c>
      <c r="G100">
        <v>83</v>
      </c>
      <c r="H100">
        <v>87</v>
      </c>
      <c r="I100">
        <v>53</v>
      </c>
      <c r="J100">
        <v>87</v>
      </c>
      <c r="K100">
        <v>62</v>
      </c>
      <c r="L100">
        <v>44</v>
      </c>
      <c r="M100">
        <v>82</v>
      </c>
      <c r="N100">
        <v>33</v>
      </c>
      <c r="O100">
        <v>42</v>
      </c>
      <c r="P100">
        <v>14</v>
      </c>
      <c r="Q100">
        <v>33</v>
      </c>
      <c r="R100">
        <v>14</v>
      </c>
      <c r="S100">
        <v>24</v>
      </c>
      <c r="T100">
        <v>24</v>
      </c>
      <c r="U100">
        <v>21</v>
      </c>
      <c r="V100">
        <v>10</v>
      </c>
      <c r="W100">
        <v>34</v>
      </c>
      <c r="X100">
        <v>12</v>
      </c>
      <c r="Y100">
        <v>17</v>
      </c>
      <c r="Z100">
        <v>26</v>
      </c>
      <c r="AA100">
        <v>15</v>
      </c>
      <c r="AB100">
        <v>14</v>
      </c>
      <c r="AC100">
        <v>14</v>
      </c>
      <c r="AD100">
        <v>10</v>
      </c>
      <c r="AE100">
        <v>10</v>
      </c>
      <c r="AF100">
        <v>5</v>
      </c>
      <c r="AG100">
        <v>8</v>
      </c>
      <c r="AH100">
        <v>16</v>
      </c>
      <c r="AI100">
        <v>23</v>
      </c>
      <c r="AJ100">
        <v>7</v>
      </c>
      <c r="AK100">
        <v>8</v>
      </c>
      <c r="AL100">
        <v>6</v>
      </c>
      <c r="AM100">
        <v>10</v>
      </c>
      <c r="AN100">
        <v>6</v>
      </c>
      <c r="AO100">
        <v>4</v>
      </c>
      <c r="AP100">
        <v>6</v>
      </c>
      <c r="AQ100">
        <v>13</v>
      </c>
      <c r="AR100">
        <v>2</v>
      </c>
      <c r="AS100">
        <v>4</v>
      </c>
      <c r="AT100">
        <v>2</v>
      </c>
      <c r="AU100">
        <v>3</v>
      </c>
      <c r="AV100">
        <v>3</v>
      </c>
      <c r="AW100">
        <v>4</v>
      </c>
      <c r="AX100">
        <v>1</v>
      </c>
      <c r="AZ100">
        <v>3</v>
      </c>
      <c r="BA100">
        <v>4</v>
      </c>
      <c r="BD100">
        <v>2</v>
      </c>
      <c r="BH100">
        <v>1</v>
      </c>
      <c r="BI100">
        <v>2</v>
      </c>
      <c r="BM100">
        <v>1</v>
      </c>
      <c r="BQ100">
        <v>1</v>
      </c>
      <c r="BR100">
        <v>1</v>
      </c>
      <c r="BT100">
        <v>1</v>
      </c>
      <c r="CC100">
        <v>1</v>
      </c>
      <c r="CD100">
        <v>1</v>
      </c>
      <c r="CE100">
        <v>1</v>
      </c>
      <c r="CL100">
        <v>2</v>
      </c>
      <c r="CN100">
        <v>1</v>
      </c>
      <c r="EF100">
        <v>1</v>
      </c>
      <c r="EV100">
        <v>1</v>
      </c>
    </row>
    <row r="101" spans="1:155">
      <c r="A101">
        <v>1984</v>
      </c>
      <c r="B101">
        <v>1609</v>
      </c>
      <c r="C101">
        <v>297</v>
      </c>
      <c r="D101">
        <v>183</v>
      </c>
      <c r="E101">
        <v>102</v>
      </c>
      <c r="F101">
        <v>49</v>
      </c>
      <c r="G101">
        <v>82</v>
      </c>
      <c r="H101">
        <v>65</v>
      </c>
      <c r="I101">
        <v>62</v>
      </c>
      <c r="J101">
        <v>67</v>
      </c>
      <c r="K101">
        <v>60</v>
      </c>
      <c r="L101">
        <v>34</v>
      </c>
      <c r="M101">
        <v>67</v>
      </c>
      <c r="N101">
        <v>43</v>
      </c>
      <c r="O101">
        <v>43</v>
      </c>
      <c r="P101">
        <v>9</v>
      </c>
      <c r="Q101">
        <v>37</v>
      </c>
      <c r="R101">
        <v>18</v>
      </c>
      <c r="S101">
        <v>24</v>
      </c>
      <c r="T101">
        <v>29</v>
      </c>
      <c r="U101">
        <v>29</v>
      </c>
      <c r="V101">
        <v>7</v>
      </c>
      <c r="W101">
        <v>28</v>
      </c>
      <c r="X101">
        <v>12</v>
      </c>
      <c r="Y101">
        <v>10</v>
      </c>
      <c r="Z101">
        <v>29</v>
      </c>
      <c r="AA101">
        <v>15</v>
      </c>
      <c r="AB101">
        <v>14</v>
      </c>
      <c r="AC101">
        <v>17</v>
      </c>
      <c r="AD101">
        <v>8</v>
      </c>
      <c r="AE101">
        <v>14</v>
      </c>
      <c r="AF101">
        <v>4</v>
      </c>
      <c r="AG101">
        <v>14</v>
      </c>
      <c r="AH101">
        <v>27</v>
      </c>
      <c r="AI101">
        <v>13</v>
      </c>
      <c r="AJ101">
        <v>5</v>
      </c>
      <c r="AK101">
        <v>4</v>
      </c>
      <c r="AL101">
        <v>6</v>
      </c>
      <c r="AM101">
        <v>9</v>
      </c>
      <c r="AN101">
        <v>9</v>
      </c>
      <c r="AO101">
        <v>8</v>
      </c>
      <c r="AP101">
        <v>4</v>
      </c>
      <c r="AQ101">
        <v>10</v>
      </c>
      <c r="AR101">
        <v>3</v>
      </c>
      <c r="AS101">
        <v>1</v>
      </c>
      <c r="AT101">
        <v>2</v>
      </c>
      <c r="AU101">
        <v>9</v>
      </c>
      <c r="AW101">
        <v>7</v>
      </c>
      <c r="AX101">
        <v>2</v>
      </c>
      <c r="AY101">
        <v>1</v>
      </c>
      <c r="AZ101">
        <v>1</v>
      </c>
      <c r="BA101">
        <v>4</v>
      </c>
      <c r="BD101">
        <v>1</v>
      </c>
      <c r="BI101">
        <v>3</v>
      </c>
      <c r="BJ101">
        <v>1</v>
      </c>
      <c r="BM101">
        <v>1</v>
      </c>
      <c r="BR101">
        <v>1</v>
      </c>
      <c r="BX101">
        <v>1</v>
      </c>
      <c r="CC101">
        <v>1</v>
      </c>
      <c r="CE101">
        <v>1</v>
      </c>
      <c r="CI101">
        <v>1</v>
      </c>
      <c r="CM101">
        <v>1</v>
      </c>
    </row>
    <row r="102" spans="1:155">
      <c r="A102">
        <v>1985</v>
      </c>
      <c r="B102">
        <v>1692</v>
      </c>
      <c r="C102">
        <v>338</v>
      </c>
      <c r="D102">
        <v>200</v>
      </c>
      <c r="E102">
        <v>112</v>
      </c>
      <c r="F102">
        <v>55</v>
      </c>
      <c r="G102">
        <v>69</v>
      </c>
      <c r="H102">
        <v>56</v>
      </c>
      <c r="I102">
        <v>60</v>
      </c>
      <c r="J102">
        <v>74</v>
      </c>
      <c r="K102">
        <v>49</v>
      </c>
      <c r="L102">
        <v>41</v>
      </c>
      <c r="M102">
        <v>75</v>
      </c>
      <c r="N102">
        <v>37</v>
      </c>
      <c r="O102">
        <v>47</v>
      </c>
      <c r="P102">
        <v>15</v>
      </c>
      <c r="Q102">
        <v>20</v>
      </c>
      <c r="R102">
        <v>24</v>
      </c>
      <c r="S102">
        <v>26</v>
      </c>
      <c r="T102">
        <v>24</v>
      </c>
      <c r="U102">
        <v>37</v>
      </c>
      <c r="V102">
        <v>13</v>
      </c>
      <c r="W102">
        <v>24</v>
      </c>
      <c r="X102">
        <v>8</v>
      </c>
      <c r="Y102">
        <v>27</v>
      </c>
      <c r="Z102">
        <v>26</v>
      </c>
      <c r="AA102">
        <v>17</v>
      </c>
      <c r="AB102">
        <v>11</v>
      </c>
      <c r="AC102">
        <v>11</v>
      </c>
      <c r="AD102">
        <v>17</v>
      </c>
      <c r="AE102">
        <v>14</v>
      </c>
      <c r="AF102">
        <v>8</v>
      </c>
      <c r="AG102">
        <v>9</v>
      </c>
      <c r="AH102">
        <v>26</v>
      </c>
      <c r="AI102">
        <v>11</v>
      </c>
      <c r="AJ102">
        <v>6</v>
      </c>
      <c r="AK102">
        <v>11</v>
      </c>
      <c r="AL102">
        <v>11</v>
      </c>
      <c r="AM102">
        <v>10</v>
      </c>
      <c r="AN102">
        <v>14</v>
      </c>
      <c r="AO102">
        <v>1</v>
      </c>
      <c r="AP102">
        <v>2</v>
      </c>
      <c r="AQ102">
        <v>9</v>
      </c>
      <c r="AR102">
        <v>1</v>
      </c>
      <c r="AS102">
        <v>4</v>
      </c>
      <c r="AT102">
        <v>2</v>
      </c>
      <c r="AU102">
        <v>8</v>
      </c>
      <c r="AW102">
        <v>4</v>
      </c>
      <c r="AX102">
        <v>3</v>
      </c>
      <c r="AY102">
        <v>2</v>
      </c>
      <c r="AZ102">
        <v>3</v>
      </c>
      <c r="BA102">
        <v>3</v>
      </c>
      <c r="BD102">
        <v>1</v>
      </c>
      <c r="BG102">
        <v>1</v>
      </c>
      <c r="BI102">
        <v>2</v>
      </c>
      <c r="BJ102">
        <v>1</v>
      </c>
      <c r="BL102">
        <v>1</v>
      </c>
      <c r="BO102">
        <v>1</v>
      </c>
      <c r="BP102">
        <v>2</v>
      </c>
      <c r="BX102">
        <v>1</v>
      </c>
      <c r="CA102">
        <v>1</v>
      </c>
      <c r="CD102">
        <v>1</v>
      </c>
      <c r="CL102">
        <v>1</v>
      </c>
      <c r="CO102">
        <v>1</v>
      </c>
      <c r="DC102">
        <v>1</v>
      </c>
      <c r="EA102">
        <v>1</v>
      </c>
      <c r="ES102">
        <v>1</v>
      </c>
    </row>
    <row r="103" spans="1:155">
      <c r="A103">
        <v>1986</v>
      </c>
      <c r="B103">
        <v>1733</v>
      </c>
      <c r="C103">
        <v>354</v>
      </c>
      <c r="D103">
        <v>178</v>
      </c>
      <c r="E103">
        <v>98</v>
      </c>
      <c r="F103">
        <v>44</v>
      </c>
      <c r="G103">
        <v>69</v>
      </c>
      <c r="H103">
        <v>74</v>
      </c>
      <c r="I103">
        <v>73</v>
      </c>
      <c r="J103">
        <v>84</v>
      </c>
      <c r="K103">
        <v>44</v>
      </c>
      <c r="L103">
        <v>50</v>
      </c>
      <c r="M103">
        <v>78</v>
      </c>
      <c r="N103">
        <v>39</v>
      </c>
      <c r="O103">
        <v>58</v>
      </c>
      <c r="P103">
        <v>15</v>
      </c>
      <c r="Q103">
        <v>24</v>
      </c>
      <c r="R103">
        <v>35</v>
      </c>
      <c r="S103">
        <v>34</v>
      </c>
      <c r="T103">
        <v>22</v>
      </c>
      <c r="U103">
        <v>34</v>
      </c>
      <c r="V103">
        <v>13</v>
      </c>
      <c r="W103">
        <v>18</v>
      </c>
      <c r="X103">
        <v>10</v>
      </c>
      <c r="Y103">
        <v>19</v>
      </c>
      <c r="Z103">
        <v>21</v>
      </c>
      <c r="AA103">
        <v>11</v>
      </c>
      <c r="AB103">
        <v>21</v>
      </c>
      <c r="AC103">
        <v>22</v>
      </c>
      <c r="AD103">
        <v>16</v>
      </c>
      <c r="AE103">
        <v>17</v>
      </c>
      <c r="AF103">
        <v>5</v>
      </c>
      <c r="AG103">
        <v>9</v>
      </c>
      <c r="AH103">
        <v>14</v>
      </c>
      <c r="AI103">
        <v>12</v>
      </c>
      <c r="AJ103">
        <v>6</v>
      </c>
      <c r="AK103">
        <v>11</v>
      </c>
      <c r="AL103">
        <v>9</v>
      </c>
      <c r="AM103">
        <v>9</v>
      </c>
      <c r="AN103">
        <v>14</v>
      </c>
      <c r="AO103">
        <v>5</v>
      </c>
      <c r="AP103">
        <v>1</v>
      </c>
      <c r="AQ103">
        <v>10</v>
      </c>
      <c r="AR103">
        <v>3</v>
      </c>
      <c r="AS103">
        <v>4</v>
      </c>
      <c r="AT103">
        <v>2</v>
      </c>
      <c r="AU103">
        <v>6</v>
      </c>
      <c r="AV103">
        <v>1</v>
      </c>
      <c r="AW103">
        <v>6</v>
      </c>
      <c r="AX103">
        <v>2</v>
      </c>
      <c r="AY103">
        <v>2</v>
      </c>
      <c r="AZ103">
        <v>4</v>
      </c>
      <c r="BA103">
        <v>2</v>
      </c>
      <c r="BD103">
        <v>1</v>
      </c>
      <c r="BI103">
        <v>3</v>
      </c>
      <c r="BJ103">
        <v>1</v>
      </c>
      <c r="BL103">
        <v>1</v>
      </c>
      <c r="BP103">
        <v>1</v>
      </c>
      <c r="BR103">
        <v>1</v>
      </c>
      <c r="BT103">
        <v>4</v>
      </c>
      <c r="BW103">
        <v>1</v>
      </c>
      <c r="BX103">
        <v>1</v>
      </c>
      <c r="CO103">
        <v>2</v>
      </c>
      <c r="CT103">
        <v>1</v>
      </c>
      <c r="CU103">
        <v>1</v>
      </c>
      <c r="DB103">
        <v>1</v>
      </c>
      <c r="DI103">
        <v>1</v>
      </c>
      <c r="ED103">
        <v>1</v>
      </c>
    </row>
    <row r="104" spans="1:155">
      <c r="A104">
        <v>1987</v>
      </c>
      <c r="B104">
        <v>1846</v>
      </c>
      <c r="C104">
        <v>456</v>
      </c>
      <c r="D104">
        <v>164</v>
      </c>
      <c r="E104">
        <v>104</v>
      </c>
      <c r="F104">
        <v>49</v>
      </c>
      <c r="G104">
        <v>53</v>
      </c>
      <c r="H104">
        <v>84</v>
      </c>
      <c r="I104">
        <v>67</v>
      </c>
      <c r="J104">
        <v>95</v>
      </c>
      <c r="K104">
        <v>55</v>
      </c>
      <c r="L104">
        <v>58</v>
      </c>
      <c r="M104">
        <v>83</v>
      </c>
      <c r="N104">
        <v>39</v>
      </c>
      <c r="O104">
        <v>49</v>
      </c>
      <c r="P104">
        <v>18</v>
      </c>
      <c r="Q104">
        <v>27</v>
      </c>
      <c r="R104">
        <v>19</v>
      </c>
      <c r="S104">
        <v>38</v>
      </c>
      <c r="T104">
        <v>19</v>
      </c>
      <c r="U104">
        <v>30</v>
      </c>
      <c r="V104">
        <v>15</v>
      </c>
      <c r="W104">
        <v>21</v>
      </c>
      <c r="X104">
        <v>9</v>
      </c>
      <c r="Y104">
        <v>24</v>
      </c>
      <c r="Z104">
        <v>25</v>
      </c>
      <c r="AA104">
        <v>17</v>
      </c>
      <c r="AB104">
        <v>11</v>
      </c>
      <c r="AC104">
        <v>14</v>
      </c>
      <c r="AD104">
        <v>18</v>
      </c>
      <c r="AE104">
        <v>14</v>
      </c>
      <c r="AF104">
        <v>7</v>
      </c>
      <c r="AG104">
        <v>4</v>
      </c>
      <c r="AH104">
        <v>19</v>
      </c>
      <c r="AI104">
        <v>15</v>
      </c>
      <c r="AJ104">
        <v>12</v>
      </c>
      <c r="AK104">
        <v>8</v>
      </c>
      <c r="AL104">
        <v>9</v>
      </c>
      <c r="AM104">
        <v>10</v>
      </c>
      <c r="AN104">
        <v>13</v>
      </c>
      <c r="AO104">
        <v>5</v>
      </c>
      <c r="AP104">
        <v>1</v>
      </c>
      <c r="AQ104">
        <v>12</v>
      </c>
      <c r="AR104">
        <v>2</v>
      </c>
      <c r="AS104">
        <v>6</v>
      </c>
      <c r="AT104">
        <v>3</v>
      </c>
      <c r="AU104">
        <v>6</v>
      </c>
      <c r="AV104">
        <v>1</v>
      </c>
      <c r="AW104">
        <v>4</v>
      </c>
      <c r="AX104">
        <v>3</v>
      </c>
      <c r="AZ104">
        <v>4</v>
      </c>
      <c r="BA104">
        <v>1</v>
      </c>
      <c r="BD104">
        <v>2</v>
      </c>
      <c r="BE104">
        <v>1</v>
      </c>
      <c r="BI104">
        <v>5</v>
      </c>
      <c r="BJ104">
        <v>2</v>
      </c>
      <c r="BM104">
        <v>1</v>
      </c>
      <c r="BN104">
        <v>1</v>
      </c>
      <c r="BO104">
        <v>1</v>
      </c>
      <c r="BP104">
        <v>1</v>
      </c>
      <c r="BS104">
        <v>1</v>
      </c>
      <c r="BW104">
        <v>1</v>
      </c>
      <c r="BX104">
        <v>1</v>
      </c>
      <c r="CD104">
        <v>1</v>
      </c>
      <c r="CI104">
        <v>2</v>
      </c>
      <c r="CO104">
        <v>1</v>
      </c>
      <c r="CV104">
        <v>1</v>
      </c>
      <c r="CY104">
        <v>1</v>
      </c>
      <c r="DA104">
        <v>1</v>
      </c>
      <c r="DC104">
        <v>1</v>
      </c>
      <c r="EG104">
        <v>1</v>
      </c>
    </row>
    <row r="105" spans="1:155">
      <c r="A105">
        <v>1988</v>
      </c>
      <c r="B105">
        <v>1919</v>
      </c>
      <c r="C105">
        <v>493</v>
      </c>
      <c r="D105">
        <v>179</v>
      </c>
      <c r="E105">
        <v>91</v>
      </c>
      <c r="F105">
        <v>55</v>
      </c>
      <c r="G105">
        <v>70</v>
      </c>
      <c r="H105">
        <v>104</v>
      </c>
      <c r="I105">
        <v>69</v>
      </c>
      <c r="J105">
        <v>81</v>
      </c>
      <c r="K105">
        <v>43</v>
      </c>
      <c r="L105">
        <v>62</v>
      </c>
      <c r="M105">
        <v>117</v>
      </c>
      <c r="N105">
        <v>42</v>
      </c>
      <c r="O105">
        <v>42</v>
      </c>
      <c r="P105">
        <v>21</v>
      </c>
      <c r="Q105">
        <v>20</v>
      </c>
      <c r="R105">
        <v>23</v>
      </c>
      <c r="S105">
        <v>38</v>
      </c>
      <c r="T105">
        <v>28</v>
      </c>
      <c r="U105">
        <v>30</v>
      </c>
      <c r="V105">
        <v>9</v>
      </c>
      <c r="W105">
        <v>12</v>
      </c>
      <c r="X105">
        <v>13</v>
      </c>
      <c r="Y105">
        <v>21</v>
      </c>
      <c r="Z105">
        <v>32</v>
      </c>
      <c r="AA105">
        <v>16</v>
      </c>
      <c r="AB105">
        <v>10</v>
      </c>
      <c r="AC105">
        <v>7</v>
      </c>
      <c r="AD105">
        <v>12</v>
      </c>
      <c r="AE105">
        <v>14</v>
      </c>
      <c r="AF105">
        <v>7</v>
      </c>
      <c r="AG105">
        <v>6</v>
      </c>
      <c r="AH105">
        <v>21</v>
      </c>
      <c r="AI105">
        <v>10</v>
      </c>
      <c r="AJ105">
        <v>7</v>
      </c>
      <c r="AK105">
        <v>9</v>
      </c>
      <c r="AL105">
        <v>8</v>
      </c>
      <c r="AM105">
        <v>8</v>
      </c>
      <c r="AN105">
        <v>12</v>
      </c>
      <c r="AO105">
        <v>6</v>
      </c>
      <c r="AQ105">
        <v>8</v>
      </c>
      <c r="AR105">
        <v>5</v>
      </c>
      <c r="AS105">
        <v>11</v>
      </c>
      <c r="AT105">
        <v>1</v>
      </c>
      <c r="AU105">
        <v>5</v>
      </c>
      <c r="AV105">
        <v>3</v>
      </c>
      <c r="AW105">
        <v>6</v>
      </c>
      <c r="AX105">
        <v>1</v>
      </c>
      <c r="AY105">
        <v>2</v>
      </c>
      <c r="AZ105">
        <v>3</v>
      </c>
      <c r="BC105">
        <v>2</v>
      </c>
      <c r="BI105">
        <v>2</v>
      </c>
      <c r="BJ105">
        <v>1</v>
      </c>
      <c r="BP105">
        <v>3</v>
      </c>
      <c r="BT105">
        <v>2</v>
      </c>
      <c r="BV105">
        <v>1</v>
      </c>
      <c r="BW105">
        <v>1</v>
      </c>
      <c r="CA105">
        <v>1</v>
      </c>
      <c r="CE105">
        <v>2</v>
      </c>
      <c r="CI105">
        <v>2</v>
      </c>
      <c r="CN105">
        <v>1</v>
      </c>
      <c r="CO105">
        <v>1</v>
      </c>
      <c r="CR105">
        <v>1</v>
      </c>
      <c r="DB105">
        <v>1</v>
      </c>
      <c r="DC105">
        <v>1</v>
      </c>
      <c r="DJ105">
        <v>1</v>
      </c>
      <c r="EN105">
        <v>1</v>
      </c>
      <c r="EO105">
        <v>1</v>
      </c>
      <c r="EP105">
        <v>1</v>
      </c>
    </row>
    <row r="106" spans="1:155">
      <c r="A106">
        <v>1989</v>
      </c>
      <c r="B106">
        <v>1876</v>
      </c>
      <c r="C106">
        <v>523</v>
      </c>
      <c r="D106">
        <v>197</v>
      </c>
      <c r="E106">
        <v>102</v>
      </c>
      <c r="F106">
        <v>55</v>
      </c>
      <c r="G106">
        <v>54</v>
      </c>
      <c r="H106">
        <v>94</v>
      </c>
      <c r="I106">
        <v>59</v>
      </c>
      <c r="J106">
        <v>74</v>
      </c>
      <c r="K106">
        <v>47</v>
      </c>
      <c r="L106">
        <v>62</v>
      </c>
      <c r="M106">
        <v>104</v>
      </c>
      <c r="N106">
        <v>47</v>
      </c>
      <c r="O106">
        <v>18</v>
      </c>
      <c r="P106">
        <v>21</v>
      </c>
      <c r="Q106">
        <v>11</v>
      </c>
      <c r="R106">
        <v>8</v>
      </c>
      <c r="S106">
        <v>24</v>
      </c>
      <c r="T106">
        <v>21</v>
      </c>
      <c r="U106">
        <v>33</v>
      </c>
      <c r="V106">
        <v>14</v>
      </c>
      <c r="W106">
        <v>12</v>
      </c>
      <c r="X106">
        <v>14</v>
      </c>
      <c r="Y106">
        <v>23</v>
      </c>
      <c r="Z106">
        <v>25</v>
      </c>
      <c r="AA106">
        <v>18</v>
      </c>
      <c r="AB106">
        <v>5</v>
      </c>
      <c r="AC106">
        <v>18</v>
      </c>
      <c r="AD106">
        <v>20</v>
      </c>
      <c r="AE106">
        <v>13</v>
      </c>
      <c r="AF106">
        <v>8</v>
      </c>
      <c r="AG106">
        <v>6</v>
      </c>
      <c r="AH106">
        <v>16</v>
      </c>
      <c r="AI106">
        <v>11</v>
      </c>
      <c r="AJ106">
        <v>8</v>
      </c>
      <c r="AK106">
        <v>8</v>
      </c>
      <c r="AL106">
        <v>8</v>
      </c>
      <c r="AM106">
        <v>4</v>
      </c>
      <c r="AN106">
        <v>13</v>
      </c>
      <c r="AO106">
        <v>8</v>
      </c>
      <c r="AP106">
        <v>2</v>
      </c>
      <c r="AQ106">
        <v>13</v>
      </c>
      <c r="AS106">
        <v>16</v>
      </c>
      <c r="AU106">
        <v>5</v>
      </c>
      <c r="AV106">
        <v>1</v>
      </c>
      <c r="AW106">
        <v>1</v>
      </c>
      <c r="AX106">
        <v>2</v>
      </c>
      <c r="AY106">
        <v>2</v>
      </c>
      <c r="AZ106">
        <v>3</v>
      </c>
      <c r="BA106">
        <v>2</v>
      </c>
      <c r="BC106">
        <v>3</v>
      </c>
      <c r="BD106">
        <v>3</v>
      </c>
      <c r="BG106">
        <v>1</v>
      </c>
      <c r="BI106">
        <v>2</v>
      </c>
      <c r="BM106">
        <v>1</v>
      </c>
      <c r="BQ106">
        <v>1</v>
      </c>
      <c r="BR106">
        <v>1</v>
      </c>
      <c r="BT106">
        <v>3</v>
      </c>
      <c r="BX106">
        <v>3</v>
      </c>
      <c r="CB106">
        <v>2</v>
      </c>
      <c r="CX106">
        <v>1</v>
      </c>
      <c r="CY106">
        <v>1</v>
      </c>
      <c r="DC106">
        <v>1</v>
      </c>
    </row>
    <row r="107" spans="1:155">
      <c r="A107">
        <v>1990</v>
      </c>
      <c r="B107">
        <v>1788</v>
      </c>
      <c r="C107">
        <v>478</v>
      </c>
      <c r="D107">
        <v>180</v>
      </c>
      <c r="E107">
        <v>92</v>
      </c>
      <c r="F107">
        <v>54</v>
      </c>
      <c r="G107">
        <v>63</v>
      </c>
      <c r="H107">
        <v>91</v>
      </c>
      <c r="I107">
        <v>48</v>
      </c>
      <c r="J107">
        <v>88</v>
      </c>
      <c r="K107">
        <v>34</v>
      </c>
      <c r="L107">
        <v>63</v>
      </c>
      <c r="M107">
        <v>103</v>
      </c>
      <c r="N107">
        <v>36</v>
      </c>
      <c r="O107">
        <v>29</v>
      </c>
      <c r="P107">
        <v>18</v>
      </c>
      <c r="Q107">
        <v>18</v>
      </c>
      <c r="R107">
        <v>8</v>
      </c>
      <c r="S107">
        <v>30</v>
      </c>
      <c r="T107">
        <v>21</v>
      </c>
      <c r="U107">
        <v>34</v>
      </c>
      <c r="V107">
        <v>18</v>
      </c>
      <c r="W107">
        <v>6</v>
      </c>
      <c r="X107">
        <v>15</v>
      </c>
      <c r="Y107">
        <v>17</v>
      </c>
      <c r="Z107">
        <v>19</v>
      </c>
      <c r="AA107">
        <v>11</v>
      </c>
      <c r="AB107">
        <v>9</v>
      </c>
      <c r="AC107">
        <v>17</v>
      </c>
      <c r="AD107">
        <v>25</v>
      </c>
      <c r="AE107">
        <v>14</v>
      </c>
      <c r="AF107">
        <v>8</v>
      </c>
      <c r="AG107">
        <v>11</v>
      </c>
      <c r="AH107">
        <v>7</v>
      </c>
      <c r="AI107">
        <v>10</v>
      </c>
      <c r="AJ107">
        <v>11</v>
      </c>
      <c r="AK107">
        <v>5</v>
      </c>
      <c r="AL107">
        <v>8</v>
      </c>
      <c r="AM107">
        <v>7</v>
      </c>
      <c r="AN107">
        <v>5</v>
      </c>
      <c r="AO107">
        <v>4</v>
      </c>
      <c r="AP107">
        <v>1</v>
      </c>
      <c r="AQ107">
        <v>13</v>
      </c>
      <c r="AR107">
        <v>1</v>
      </c>
      <c r="AS107">
        <v>11</v>
      </c>
      <c r="AT107">
        <v>3</v>
      </c>
      <c r="AU107">
        <v>5</v>
      </c>
      <c r="AV107">
        <v>4</v>
      </c>
      <c r="AW107">
        <v>4</v>
      </c>
      <c r="AX107">
        <v>2</v>
      </c>
      <c r="AY107">
        <v>5</v>
      </c>
      <c r="AZ107">
        <v>1</v>
      </c>
      <c r="BA107">
        <v>3</v>
      </c>
      <c r="BG107">
        <v>1</v>
      </c>
      <c r="BI107">
        <v>2</v>
      </c>
      <c r="BM107">
        <v>1</v>
      </c>
      <c r="BN107">
        <v>1</v>
      </c>
      <c r="BO107">
        <v>1</v>
      </c>
      <c r="BR107">
        <v>1</v>
      </c>
      <c r="BU107">
        <v>1</v>
      </c>
      <c r="BW107">
        <v>1</v>
      </c>
      <c r="CC107">
        <v>1</v>
      </c>
      <c r="CN107">
        <v>1</v>
      </c>
      <c r="CO107">
        <v>2</v>
      </c>
      <c r="CS107">
        <v>1</v>
      </c>
      <c r="DF107">
        <v>1</v>
      </c>
      <c r="DH107">
        <v>1</v>
      </c>
      <c r="DW107">
        <v>1</v>
      </c>
      <c r="ED107">
        <v>1</v>
      </c>
      <c r="EG107">
        <v>1</v>
      </c>
      <c r="EU107">
        <v>1</v>
      </c>
    </row>
    <row r="108" spans="1:155">
      <c r="A108">
        <v>1991</v>
      </c>
      <c r="B108">
        <v>1754</v>
      </c>
      <c r="C108">
        <v>453</v>
      </c>
      <c r="D108">
        <v>194</v>
      </c>
      <c r="E108">
        <v>97</v>
      </c>
      <c r="F108">
        <v>46</v>
      </c>
      <c r="G108">
        <v>59</v>
      </c>
      <c r="H108">
        <v>72</v>
      </c>
      <c r="I108">
        <v>78</v>
      </c>
      <c r="J108">
        <v>103</v>
      </c>
      <c r="K108">
        <v>46</v>
      </c>
      <c r="L108">
        <v>53</v>
      </c>
      <c r="M108">
        <v>122</v>
      </c>
      <c r="N108">
        <v>49</v>
      </c>
      <c r="O108">
        <v>15</v>
      </c>
      <c r="P108">
        <v>14</v>
      </c>
      <c r="Q108">
        <v>10</v>
      </c>
      <c r="R108">
        <v>10</v>
      </c>
      <c r="S108">
        <v>21</v>
      </c>
      <c r="T108">
        <v>17</v>
      </c>
      <c r="U108">
        <v>29</v>
      </c>
      <c r="V108">
        <v>11</v>
      </c>
      <c r="W108">
        <v>7</v>
      </c>
      <c r="X108">
        <v>11</v>
      </c>
      <c r="Y108">
        <v>17</v>
      </c>
      <c r="Z108">
        <v>21</v>
      </c>
      <c r="AA108">
        <v>11</v>
      </c>
      <c r="AB108">
        <v>12</v>
      </c>
      <c r="AC108">
        <v>14</v>
      </c>
      <c r="AD108">
        <v>15</v>
      </c>
      <c r="AE108">
        <v>10</v>
      </c>
      <c r="AF108">
        <v>8</v>
      </c>
      <c r="AG108">
        <v>8</v>
      </c>
      <c r="AH108">
        <v>9</v>
      </c>
      <c r="AI108">
        <v>10</v>
      </c>
      <c r="AJ108">
        <v>2</v>
      </c>
      <c r="AK108">
        <v>18</v>
      </c>
      <c r="AL108">
        <v>8</v>
      </c>
      <c r="AM108">
        <v>7</v>
      </c>
      <c r="AN108">
        <v>5</v>
      </c>
      <c r="AO108">
        <v>5</v>
      </c>
      <c r="AP108">
        <v>3</v>
      </c>
      <c r="AQ108">
        <v>11</v>
      </c>
      <c r="AR108">
        <v>2</v>
      </c>
      <c r="AS108">
        <v>8</v>
      </c>
      <c r="AT108">
        <v>2</v>
      </c>
      <c r="AU108">
        <v>2</v>
      </c>
      <c r="AV108">
        <v>3</v>
      </c>
      <c r="AW108">
        <v>2</v>
      </c>
      <c r="AX108">
        <v>1</v>
      </c>
      <c r="AY108">
        <v>4</v>
      </c>
      <c r="AZ108">
        <v>3</v>
      </c>
      <c r="BE108">
        <v>3</v>
      </c>
      <c r="BF108">
        <v>1</v>
      </c>
      <c r="BN108">
        <v>1</v>
      </c>
      <c r="BU108">
        <v>5</v>
      </c>
      <c r="BV108">
        <v>1</v>
      </c>
      <c r="BX108">
        <v>1</v>
      </c>
      <c r="CA108">
        <v>1</v>
      </c>
      <c r="CB108">
        <v>1</v>
      </c>
      <c r="CF108">
        <v>1</v>
      </c>
      <c r="CJ108">
        <v>1</v>
      </c>
    </row>
    <row r="109" spans="1:155">
      <c r="A109">
        <v>1992</v>
      </c>
      <c r="B109">
        <v>1824</v>
      </c>
      <c r="C109">
        <v>469</v>
      </c>
      <c r="D109">
        <v>205</v>
      </c>
      <c r="E109">
        <v>98</v>
      </c>
      <c r="F109">
        <v>46</v>
      </c>
      <c r="G109">
        <v>75</v>
      </c>
      <c r="H109">
        <v>72</v>
      </c>
      <c r="I109">
        <v>69</v>
      </c>
      <c r="J109">
        <v>62</v>
      </c>
      <c r="K109">
        <v>32</v>
      </c>
      <c r="L109">
        <v>66</v>
      </c>
      <c r="M109">
        <v>148</v>
      </c>
      <c r="N109">
        <v>39</v>
      </c>
      <c r="O109">
        <v>11</v>
      </c>
      <c r="P109">
        <v>13</v>
      </c>
      <c r="Q109">
        <v>5</v>
      </c>
      <c r="R109">
        <v>7</v>
      </c>
      <c r="S109">
        <v>23</v>
      </c>
      <c r="T109">
        <v>9</v>
      </c>
      <c r="U109">
        <v>28</v>
      </c>
      <c r="V109">
        <v>15</v>
      </c>
      <c r="W109">
        <v>4</v>
      </c>
      <c r="X109">
        <v>11</v>
      </c>
      <c r="Y109">
        <v>14</v>
      </c>
      <c r="Z109">
        <v>21</v>
      </c>
      <c r="AA109">
        <v>17</v>
      </c>
      <c r="AB109">
        <v>15</v>
      </c>
      <c r="AC109">
        <v>26</v>
      </c>
      <c r="AD109">
        <v>27</v>
      </c>
      <c r="AE109">
        <v>9</v>
      </c>
      <c r="AF109">
        <v>9</v>
      </c>
      <c r="AG109">
        <v>8</v>
      </c>
      <c r="AH109">
        <v>10</v>
      </c>
      <c r="AI109">
        <v>6</v>
      </c>
      <c r="AJ109">
        <v>9</v>
      </c>
      <c r="AK109">
        <v>19</v>
      </c>
      <c r="AL109">
        <v>10</v>
      </c>
      <c r="AM109">
        <v>5</v>
      </c>
      <c r="AN109">
        <v>11</v>
      </c>
      <c r="AO109">
        <v>8</v>
      </c>
      <c r="AP109">
        <v>1</v>
      </c>
      <c r="AQ109">
        <v>4</v>
      </c>
      <c r="AR109">
        <v>2</v>
      </c>
      <c r="AS109">
        <v>4</v>
      </c>
      <c r="AT109">
        <v>1</v>
      </c>
      <c r="AU109">
        <v>6</v>
      </c>
      <c r="AV109">
        <v>2</v>
      </c>
      <c r="AW109">
        <v>4</v>
      </c>
      <c r="AX109">
        <v>1</v>
      </c>
      <c r="AY109">
        <v>6</v>
      </c>
      <c r="AZ109">
        <v>2</v>
      </c>
      <c r="BA109">
        <v>4</v>
      </c>
      <c r="BB109">
        <v>1</v>
      </c>
      <c r="BC109">
        <v>3</v>
      </c>
      <c r="BE109">
        <v>1</v>
      </c>
      <c r="BF109">
        <v>18</v>
      </c>
      <c r="BG109">
        <v>1</v>
      </c>
      <c r="BH109">
        <v>5</v>
      </c>
      <c r="BK109">
        <v>3</v>
      </c>
      <c r="BN109">
        <v>3</v>
      </c>
      <c r="BO109">
        <v>2</v>
      </c>
      <c r="BP109">
        <v>1</v>
      </c>
      <c r="BS109">
        <v>1</v>
      </c>
      <c r="BT109">
        <v>1</v>
      </c>
      <c r="BU109">
        <v>1</v>
      </c>
      <c r="BV109">
        <v>1</v>
      </c>
      <c r="BW109">
        <v>3</v>
      </c>
      <c r="CA109">
        <v>1</v>
      </c>
      <c r="CE109">
        <v>2</v>
      </c>
      <c r="CF109">
        <v>1</v>
      </c>
      <c r="CI109">
        <v>1</v>
      </c>
      <c r="CN109">
        <v>1</v>
      </c>
      <c r="CT109">
        <v>1</v>
      </c>
      <c r="CV109">
        <v>1</v>
      </c>
      <c r="DA109">
        <v>1</v>
      </c>
      <c r="DD109">
        <v>1</v>
      </c>
      <c r="DL109">
        <v>1</v>
      </c>
    </row>
    <row r="110" spans="1:155">
      <c r="A110">
        <v>1993</v>
      </c>
      <c r="B110">
        <v>1830</v>
      </c>
      <c r="C110">
        <v>513</v>
      </c>
      <c r="D110">
        <v>219</v>
      </c>
      <c r="E110">
        <v>100</v>
      </c>
      <c r="F110">
        <v>49</v>
      </c>
      <c r="G110">
        <v>65</v>
      </c>
      <c r="H110">
        <v>62</v>
      </c>
      <c r="I110">
        <v>61</v>
      </c>
      <c r="J110">
        <v>55</v>
      </c>
      <c r="K110">
        <v>33</v>
      </c>
      <c r="L110">
        <v>55</v>
      </c>
      <c r="M110">
        <v>136</v>
      </c>
      <c r="N110">
        <v>34</v>
      </c>
      <c r="O110">
        <v>10</v>
      </c>
      <c r="P110">
        <v>16</v>
      </c>
      <c r="Q110">
        <v>5</v>
      </c>
      <c r="R110">
        <v>8</v>
      </c>
      <c r="S110">
        <v>29</v>
      </c>
      <c r="T110">
        <v>18</v>
      </c>
      <c r="U110">
        <v>22</v>
      </c>
      <c r="V110">
        <v>13</v>
      </c>
      <c r="W110">
        <v>6</v>
      </c>
      <c r="X110">
        <v>17</v>
      </c>
      <c r="Y110">
        <v>13</v>
      </c>
      <c r="Z110">
        <v>11</v>
      </c>
      <c r="AA110">
        <v>13</v>
      </c>
      <c r="AB110">
        <v>18</v>
      </c>
      <c r="AC110">
        <v>26</v>
      </c>
      <c r="AD110">
        <v>23</v>
      </c>
      <c r="AE110">
        <v>18</v>
      </c>
      <c r="AF110">
        <v>8</v>
      </c>
      <c r="AG110">
        <v>12</v>
      </c>
      <c r="AH110">
        <v>16</v>
      </c>
      <c r="AI110">
        <v>8</v>
      </c>
      <c r="AJ110">
        <v>8</v>
      </c>
      <c r="AK110">
        <v>20</v>
      </c>
      <c r="AL110">
        <v>8</v>
      </c>
      <c r="AM110">
        <v>2</v>
      </c>
      <c r="AN110">
        <v>11</v>
      </c>
      <c r="AO110">
        <v>3</v>
      </c>
      <c r="AQ110">
        <v>6</v>
      </c>
      <c r="AS110">
        <v>4</v>
      </c>
      <c r="AT110">
        <v>4</v>
      </c>
      <c r="AU110">
        <v>3</v>
      </c>
      <c r="AV110">
        <v>2</v>
      </c>
      <c r="AY110">
        <v>4</v>
      </c>
      <c r="AZ110">
        <v>3</v>
      </c>
      <c r="BA110">
        <v>1</v>
      </c>
      <c r="BB110">
        <v>1</v>
      </c>
      <c r="BC110">
        <v>4</v>
      </c>
      <c r="BD110">
        <v>5</v>
      </c>
      <c r="BE110">
        <v>1</v>
      </c>
      <c r="BF110">
        <v>10</v>
      </c>
      <c r="BG110">
        <v>1</v>
      </c>
      <c r="BH110">
        <v>1</v>
      </c>
      <c r="BI110">
        <v>1</v>
      </c>
      <c r="BJ110">
        <v>3</v>
      </c>
      <c r="BK110">
        <v>2</v>
      </c>
      <c r="BL110">
        <v>3</v>
      </c>
      <c r="BM110">
        <v>1</v>
      </c>
      <c r="BN110">
        <v>3</v>
      </c>
      <c r="BO110">
        <v>2</v>
      </c>
      <c r="BR110">
        <v>1</v>
      </c>
      <c r="BT110">
        <v>1</v>
      </c>
      <c r="BU110">
        <v>1</v>
      </c>
      <c r="BV110">
        <v>2</v>
      </c>
      <c r="BW110">
        <v>1</v>
      </c>
      <c r="BX110">
        <v>2</v>
      </c>
      <c r="CF110">
        <v>3</v>
      </c>
      <c r="CI110">
        <v>3</v>
      </c>
      <c r="CT110">
        <v>1</v>
      </c>
      <c r="DA110">
        <v>1</v>
      </c>
      <c r="DC110">
        <v>1</v>
      </c>
      <c r="DG110">
        <v>2</v>
      </c>
      <c r="DQ110">
        <v>1</v>
      </c>
      <c r="EY110">
        <v>1</v>
      </c>
    </row>
    <row r="111" spans="1:155">
      <c r="A111">
        <v>1994</v>
      </c>
      <c r="B111">
        <v>1855</v>
      </c>
      <c r="C111">
        <v>567</v>
      </c>
      <c r="D111">
        <v>180</v>
      </c>
      <c r="E111">
        <v>106</v>
      </c>
      <c r="F111">
        <v>57</v>
      </c>
      <c r="G111">
        <v>72</v>
      </c>
      <c r="H111">
        <v>65</v>
      </c>
      <c r="I111">
        <v>69</v>
      </c>
      <c r="J111">
        <v>37</v>
      </c>
      <c r="K111">
        <v>36</v>
      </c>
      <c r="L111">
        <v>63</v>
      </c>
      <c r="M111">
        <v>134</v>
      </c>
      <c r="N111">
        <v>28</v>
      </c>
      <c r="O111">
        <v>14</v>
      </c>
      <c r="P111">
        <v>17</v>
      </c>
      <c r="Q111">
        <v>13</v>
      </c>
      <c r="R111">
        <v>5</v>
      </c>
      <c r="S111">
        <v>24</v>
      </c>
      <c r="T111">
        <v>19</v>
      </c>
      <c r="U111">
        <v>35</v>
      </c>
      <c r="V111">
        <v>19</v>
      </c>
      <c r="W111">
        <v>7</v>
      </c>
      <c r="X111">
        <v>11</v>
      </c>
      <c r="Y111">
        <v>14</v>
      </c>
      <c r="Z111">
        <v>6</v>
      </c>
      <c r="AA111">
        <v>8</v>
      </c>
      <c r="AB111">
        <v>14</v>
      </c>
      <c r="AC111">
        <v>11</v>
      </c>
      <c r="AD111">
        <v>27</v>
      </c>
      <c r="AE111">
        <v>21</v>
      </c>
      <c r="AF111">
        <v>9</v>
      </c>
      <c r="AG111">
        <v>8</v>
      </c>
      <c r="AH111">
        <v>9</v>
      </c>
      <c r="AI111">
        <v>17</v>
      </c>
      <c r="AJ111">
        <v>12</v>
      </c>
      <c r="AK111">
        <v>17</v>
      </c>
      <c r="AL111">
        <v>9</v>
      </c>
      <c r="AM111">
        <v>7</v>
      </c>
      <c r="AN111">
        <v>16</v>
      </c>
      <c r="AO111">
        <v>5</v>
      </c>
      <c r="AP111">
        <v>3</v>
      </c>
      <c r="AQ111">
        <v>5</v>
      </c>
      <c r="AR111">
        <v>7</v>
      </c>
      <c r="AS111">
        <v>1</v>
      </c>
      <c r="AT111">
        <v>1</v>
      </c>
      <c r="AU111">
        <v>3</v>
      </c>
      <c r="AV111">
        <v>5</v>
      </c>
      <c r="AW111">
        <v>2</v>
      </c>
      <c r="AX111">
        <v>1</v>
      </c>
      <c r="AY111">
        <v>4</v>
      </c>
      <c r="AZ111">
        <v>2</v>
      </c>
      <c r="BD111">
        <v>1</v>
      </c>
      <c r="BE111">
        <v>1</v>
      </c>
      <c r="BF111">
        <v>9</v>
      </c>
      <c r="BH111">
        <v>2</v>
      </c>
      <c r="BJ111">
        <v>2</v>
      </c>
      <c r="BK111">
        <v>2</v>
      </c>
      <c r="BL111">
        <v>1</v>
      </c>
      <c r="BM111">
        <v>2</v>
      </c>
      <c r="BS111">
        <v>1</v>
      </c>
      <c r="BT111">
        <v>1</v>
      </c>
      <c r="BU111">
        <v>1</v>
      </c>
      <c r="BV111">
        <v>1</v>
      </c>
      <c r="CF111">
        <v>1</v>
      </c>
      <c r="CO111">
        <v>1</v>
      </c>
      <c r="DC111">
        <v>2</v>
      </c>
      <c r="DD111">
        <v>1</v>
      </c>
      <c r="DG111">
        <v>1</v>
      </c>
      <c r="DQ111">
        <v>1</v>
      </c>
      <c r="EF111">
        <v>1</v>
      </c>
      <c r="EU111">
        <v>1</v>
      </c>
    </row>
    <row r="112" spans="1:155">
      <c r="A112">
        <v>1995</v>
      </c>
      <c r="B112">
        <v>1936</v>
      </c>
      <c r="C112">
        <v>658</v>
      </c>
      <c r="D112">
        <v>171</v>
      </c>
      <c r="E112">
        <v>100</v>
      </c>
      <c r="F112">
        <v>64</v>
      </c>
      <c r="G112">
        <v>60</v>
      </c>
      <c r="H112">
        <v>57</v>
      </c>
      <c r="I112">
        <v>85</v>
      </c>
      <c r="J112">
        <v>36</v>
      </c>
      <c r="K112">
        <v>41</v>
      </c>
      <c r="L112">
        <v>66</v>
      </c>
      <c r="M112">
        <v>111</v>
      </c>
      <c r="N112">
        <v>32</v>
      </c>
      <c r="O112">
        <v>11</v>
      </c>
      <c r="P112">
        <v>17</v>
      </c>
      <c r="Q112">
        <v>10</v>
      </c>
      <c r="R112">
        <v>14</v>
      </c>
      <c r="S112">
        <v>17</v>
      </c>
      <c r="T112">
        <v>21</v>
      </c>
      <c r="U112">
        <v>36</v>
      </c>
      <c r="V112">
        <v>20</v>
      </c>
      <c r="W112">
        <v>10</v>
      </c>
      <c r="X112">
        <v>16</v>
      </c>
      <c r="Y112">
        <v>24</v>
      </c>
      <c r="Z112">
        <v>10</v>
      </c>
      <c r="AA112">
        <v>10</v>
      </c>
      <c r="AB112">
        <v>11</v>
      </c>
      <c r="AC112">
        <v>20</v>
      </c>
      <c r="AD112">
        <v>25</v>
      </c>
      <c r="AE112">
        <v>13</v>
      </c>
      <c r="AF112">
        <v>18</v>
      </c>
      <c r="AG112">
        <v>3</v>
      </c>
      <c r="AH112">
        <v>8</v>
      </c>
      <c r="AI112">
        <v>13</v>
      </c>
      <c r="AJ112">
        <v>5</v>
      </c>
      <c r="AK112">
        <v>15</v>
      </c>
      <c r="AL112">
        <v>9</v>
      </c>
      <c r="AM112">
        <v>2</v>
      </c>
      <c r="AN112">
        <v>6</v>
      </c>
      <c r="AO112">
        <v>4</v>
      </c>
      <c r="AP112">
        <v>7</v>
      </c>
      <c r="AQ112">
        <v>1</v>
      </c>
      <c r="AR112">
        <v>6</v>
      </c>
      <c r="AS112">
        <v>4</v>
      </c>
      <c r="AT112">
        <v>7</v>
      </c>
      <c r="AU112">
        <v>3</v>
      </c>
      <c r="AV112">
        <v>2</v>
      </c>
      <c r="AW112">
        <v>2</v>
      </c>
      <c r="AY112">
        <v>8</v>
      </c>
      <c r="AZ112">
        <v>3</v>
      </c>
      <c r="BA112">
        <v>4</v>
      </c>
      <c r="BB112">
        <v>2</v>
      </c>
      <c r="BE112">
        <v>3</v>
      </c>
      <c r="BF112">
        <v>1</v>
      </c>
      <c r="BG112">
        <v>1</v>
      </c>
      <c r="BH112">
        <v>2</v>
      </c>
      <c r="BI112">
        <v>3</v>
      </c>
      <c r="BJ112">
        <v>1</v>
      </c>
      <c r="BK112">
        <v>1</v>
      </c>
      <c r="BL112">
        <v>1</v>
      </c>
      <c r="BN112">
        <v>1</v>
      </c>
      <c r="BO112">
        <v>1</v>
      </c>
      <c r="BP112">
        <v>3</v>
      </c>
      <c r="BQ112">
        <v>1</v>
      </c>
      <c r="BR112">
        <v>1</v>
      </c>
      <c r="BV112">
        <v>1</v>
      </c>
      <c r="BW112">
        <v>1</v>
      </c>
      <c r="BX112">
        <v>3</v>
      </c>
      <c r="CA112">
        <v>1</v>
      </c>
      <c r="CC112">
        <v>2</v>
      </c>
      <c r="CF112">
        <v>3</v>
      </c>
      <c r="CI112">
        <v>1</v>
      </c>
      <c r="CL112">
        <v>1</v>
      </c>
      <c r="CN112">
        <v>1</v>
      </c>
      <c r="CS112">
        <v>1</v>
      </c>
      <c r="DD112">
        <v>1</v>
      </c>
      <c r="DG112">
        <v>1</v>
      </c>
      <c r="DL112">
        <v>1</v>
      </c>
    </row>
    <row r="113" spans="1:176">
      <c r="A113">
        <v>1996</v>
      </c>
      <c r="B113">
        <v>1998</v>
      </c>
      <c r="C113">
        <v>687</v>
      </c>
      <c r="D113">
        <v>159</v>
      </c>
      <c r="E113">
        <v>94</v>
      </c>
      <c r="F113">
        <v>65</v>
      </c>
      <c r="G113">
        <v>57</v>
      </c>
      <c r="H113">
        <v>71</v>
      </c>
      <c r="I113">
        <v>87</v>
      </c>
      <c r="J113">
        <v>27</v>
      </c>
      <c r="K113">
        <v>65</v>
      </c>
      <c r="L113">
        <v>79</v>
      </c>
      <c r="M113">
        <v>86</v>
      </c>
      <c r="N113">
        <v>22</v>
      </c>
      <c r="O113">
        <v>12</v>
      </c>
      <c r="P113">
        <v>22</v>
      </c>
      <c r="Q113">
        <v>14</v>
      </c>
      <c r="R113">
        <v>24</v>
      </c>
      <c r="S113">
        <v>28</v>
      </c>
      <c r="T113">
        <v>12</v>
      </c>
      <c r="U113">
        <v>41</v>
      </c>
      <c r="V113">
        <v>31</v>
      </c>
      <c r="W113">
        <v>13</v>
      </c>
      <c r="X113">
        <v>20</v>
      </c>
      <c r="Y113">
        <v>19</v>
      </c>
      <c r="Z113">
        <v>9</v>
      </c>
      <c r="AA113">
        <v>17</v>
      </c>
      <c r="AB113">
        <v>11</v>
      </c>
      <c r="AC113">
        <v>22</v>
      </c>
      <c r="AD113">
        <v>14</v>
      </c>
      <c r="AE113">
        <v>13</v>
      </c>
      <c r="AF113">
        <v>9</v>
      </c>
      <c r="AG113">
        <v>9</v>
      </c>
      <c r="AH113">
        <v>7</v>
      </c>
      <c r="AI113">
        <v>11</v>
      </c>
      <c r="AJ113">
        <v>14</v>
      </c>
      <c r="AK113">
        <v>12</v>
      </c>
      <c r="AL113">
        <v>13</v>
      </c>
      <c r="AM113">
        <v>1</v>
      </c>
      <c r="AN113">
        <v>8</v>
      </c>
      <c r="AO113">
        <v>9</v>
      </c>
      <c r="AP113">
        <v>4</v>
      </c>
      <c r="AQ113">
        <v>5</v>
      </c>
      <c r="AR113">
        <v>9</v>
      </c>
      <c r="AS113">
        <v>2</v>
      </c>
      <c r="AT113">
        <v>4</v>
      </c>
      <c r="AU113">
        <v>4</v>
      </c>
      <c r="AV113">
        <v>2</v>
      </c>
      <c r="AW113">
        <v>1</v>
      </c>
      <c r="AX113">
        <v>2</v>
      </c>
      <c r="AY113">
        <v>8</v>
      </c>
      <c r="AZ113">
        <v>2</v>
      </c>
      <c r="BA113">
        <v>3</v>
      </c>
      <c r="BB113">
        <v>2</v>
      </c>
      <c r="BC113">
        <v>3</v>
      </c>
      <c r="BD113">
        <v>1</v>
      </c>
      <c r="BE113">
        <v>1</v>
      </c>
      <c r="BF113">
        <v>1</v>
      </c>
      <c r="BH113">
        <v>1</v>
      </c>
      <c r="BJ113">
        <v>1</v>
      </c>
      <c r="BK113">
        <v>2</v>
      </c>
      <c r="BL113">
        <v>2</v>
      </c>
      <c r="BM113">
        <v>1</v>
      </c>
      <c r="BO113">
        <v>2</v>
      </c>
      <c r="BP113">
        <v>2</v>
      </c>
      <c r="BQ113">
        <v>2</v>
      </c>
      <c r="BT113">
        <v>3</v>
      </c>
      <c r="BV113">
        <v>2</v>
      </c>
      <c r="BW113">
        <v>1</v>
      </c>
      <c r="BY113">
        <v>1</v>
      </c>
      <c r="CF113">
        <v>1</v>
      </c>
      <c r="CJ113">
        <v>1</v>
      </c>
      <c r="CN113">
        <v>1</v>
      </c>
      <c r="CS113">
        <v>1</v>
      </c>
      <c r="DA113">
        <v>2</v>
      </c>
      <c r="DZ113">
        <v>1</v>
      </c>
      <c r="EG113">
        <v>1</v>
      </c>
      <c r="EN113">
        <v>1</v>
      </c>
      <c r="EW113">
        <v>1</v>
      </c>
    </row>
    <row r="114" spans="1:176">
      <c r="A114">
        <v>1997</v>
      </c>
      <c r="B114">
        <v>2190</v>
      </c>
      <c r="C114">
        <v>825</v>
      </c>
      <c r="D114">
        <v>168</v>
      </c>
      <c r="E114">
        <v>118</v>
      </c>
      <c r="F114">
        <v>71</v>
      </c>
      <c r="G114">
        <v>77</v>
      </c>
      <c r="H114">
        <v>63</v>
      </c>
      <c r="I114">
        <v>93</v>
      </c>
      <c r="J114">
        <v>20</v>
      </c>
      <c r="K114">
        <v>51</v>
      </c>
      <c r="L114">
        <v>99</v>
      </c>
      <c r="M114">
        <v>69</v>
      </c>
      <c r="N114">
        <v>15</v>
      </c>
      <c r="O114">
        <v>9</v>
      </c>
      <c r="P114">
        <v>23</v>
      </c>
      <c r="Q114">
        <v>19</v>
      </c>
      <c r="R114">
        <v>22</v>
      </c>
      <c r="S114">
        <v>19</v>
      </c>
      <c r="T114">
        <v>20</v>
      </c>
      <c r="U114">
        <v>39</v>
      </c>
      <c r="V114">
        <v>33</v>
      </c>
      <c r="W114">
        <v>9</v>
      </c>
      <c r="X114">
        <v>17</v>
      </c>
      <c r="Y114">
        <v>16</v>
      </c>
      <c r="Z114">
        <v>15</v>
      </c>
      <c r="AA114">
        <v>15</v>
      </c>
      <c r="AB114">
        <v>15</v>
      </c>
      <c r="AC114">
        <v>15</v>
      </c>
      <c r="AD114">
        <v>20</v>
      </c>
      <c r="AE114">
        <v>18</v>
      </c>
      <c r="AF114">
        <v>13</v>
      </c>
      <c r="AG114">
        <v>7</v>
      </c>
      <c r="AH114">
        <v>5</v>
      </c>
      <c r="AI114">
        <v>10</v>
      </c>
      <c r="AJ114">
        <v>12</v>
      </c>
      <c r="AK114">
        <v>21</v>
      </c>
      <c r="AL114">
        <v>12</v>
      </c>
      <c r="AN114">
        <v>4</v>
      </c>
      <c r="AO114">
        <v>7</v>
      </c>
      <c r="AP114">
        <v>5</v>
      </c>
      <c r="AQ114">
        <v>3</v>
      </c>
      <c r="AR114">
        <v>11</v>
      </c>
      <c r="AS114">
        <v>2</v>
      </c>
      <c r="AT114">
        <v>4</v>
      </c>
      <c r="AU114">
        <v>5</v>
      </c>
      <c r="AV114">
        <v>3</v>
      </c>
      <c r="AW114">
        <v>5</v>
      </c>
      <c r="AX114">
        <v>1</v>
      </c>
      <c r="AY114">
        <v>6</v>
      </c>
      <c r="AZ114">
        <v>5</v>
      </c>
      <c r="BA114">
        <v>4</v>
      </c>
      <c r="BB114">
        <v>2</v>
      </c>
      <c r="BC114">
        <v>3</v>
      </c>
      <c r="BD114">
        <v>2</v>
      </c>
      <c r="BE114">
        <v>5</v>
      </c>
      <c r="BF114">
        <v>3</v>
      </c>
      <c r="BG114">
        <v>1</v>
      </c>
      <c r="BH114">
        <v>2</v>
      </c>
      <c r="BI114">
        <v>1</v>
      </c>
      <c r="BJ114">
        <v>1</v>
      </c>
      <c r="BK114">
        <v>2</v>
      </c>
      <c r="BL114">
        <v>1</v>
      </c>
      <c r="BM114">
        <v>1</v>
      </c>
      <c r="BN114">
        <v>1</v>
      </c>
      <c r="BO114">
        <v>1</v>
      </c>
      <c r="BP114">
        <v>3</v>
      </c>
      <c r="BQ114">
        <v>2</v>
      </c>
      <c r="BR114">
        <v>1</v>
      </c>
      <c r="BT114">
        <v>1</v>
      </c>
      <c r="BU114">
        <v>2</v>
      </c>
      <c r="BW114">
        <v>2</v>
      </c>
      <c r="BY114">
        <v>3</v>
      </c>
      <c r="CD114">
        <v>1</v>
      </c>
      <c r="CE114">
        <v>1</v>
      </c>
      <c r="CG114">
        <v>1</v>
      </c>
      <c r="CN114">
        <v>2</v>
      </c>
      <c r="CO114">
        <v>1</v>
      </c>
      <c r="CP114">
        <v>1</v>
      </c>
      <c r="CT114">
        <v>1</v>
      </c>
      <c r="CV114">
        <v>2</v>
      </c>
      <c r="DK114">
        <v>1</v>
      </c>
      <c r="EA114">
        <v>1</v>
      </c>
    </row>
    <row r="115" spans="1:176">
      <c r="A115">
        <v>1998</v>
      </c>
      <c r="B115">
        <v>2279</v>
      </c>
      <c r="C115">
        <v>874</v>
      </c>
      <c r="D115">
        <v>161</v>
      </c>
      <c r="E115">
        <v>132</v>
      </c>
      <c r="F115">
        <v>79</v>
      </c>
      <c r="G115">
        <v>70</v>
      </c>
      <c r="H115">
        <v>73</v>
      </c>
      <c r="I115">
        <v>102</v>
      </c>
      <c r="J115">
        <v>24</v>
      </c>
      <c r="K115">
        <v>57</v>
      </c>
      <c r="L115">
        <v>91</v>
      </c>
      <c r="M115">
        <v>73</v>
      </c>
      <c r="N115">
        <v>17</v>
      </c>
      <c r="O115">
        <v>11</v>
      </c>
      <c r="P115">
        <v>18</v>
      </c>
      <c r="Q115">
        <v>24</v>
      </c>
      <c r="R115">
        <v>22</v>
      </c>
      <c r="S115">
        <v>29</v>
      </c>
      <c r="T115">
        <v>12</v>
      </c>
      <c r="U115">
        <v>42</v>
      </c>
      <c r="V115">
        <v>35</v>
      </c>
      <c r="W115">
        <v>11</v>
      </c>
      <c r="X115">
        <v>17</v>
      </c>
      <c r="Y115">
        <v>21</v>
      </c>
      <c r="Z115">
        <v>12</v>
      </c>
      <c r="AA115">
        <v>12</v>
      </c>
      <c r="AB115">
        <v>11</v>
      </c>
      <c r="AC115">
        <v>22</v>
      </c>
      <c r="AD115">
        <v>19</v>
      </c>
      <c r="AE115">
        <v>5</v>
      </c>
      <c r="AF115">
        <v>12</v>
      </c>
      <c r="AG115">
        <v>6</v>
      </c>
      <c r="AH115">
        <v>4</v>
      </c>
      <c r="AI115">
        <v>7</v>
      </c>
      <c r="AJ115">
        <v>13</v>
      </c>
      <c r="AK115">
        <v>12</v>
      </c>
      <c r="AL115">
        <v>13</v>
      </c>
      <c r="AM115">
        <v>2</v>
      </c>
      <c r="AN115">
        <v>15</v>
      </c>
      <c r="AO115">
        <v>10</v>
      </c>
      <c r="AP115">
        <v>7</v>
      </c>
      <c r="AQ115">
        <v>6</v>
      </c>
      <c r="AR115">
        <v>13</v>
      </c>
      <c r="AS115">
        <v>1</v>
      </c>
      <c r="AT115">
        <v>7</v>
      </c>
      <c r="AU115">
        <v>7</v>
      </c>
      <c r="AV115">
        <v>3</v>
      </c>
      <c r="AW115">
        <v>1</v>
      </c>
      <c r="AX115">
        <v>3</v>
      </c>
      <c r="AY115">
        <v>5</v>
      </c>
      <c r="AZ115">
        <v>3</v>
      </c>
      <c r="BA115">
        <v>4</v>
      </c>
      <c r="BB115">
        <v>6</v>
      </c>
      <c r="BC115">
        <v>3</v>
      </c>
      <c r="BD115">
        <v>1</v>
      </c>
      <c r="BE115">
        <v>4</v>
      </c>
      <c r="BF115">
        <v>2</v>
      </c>
      <c r="BG115">
        <v>2</v>
      </c>
      <c r="BH115">
        <v>3</v>
      </c>
      <c r="BI115">
        <v>2</v>
      </c>
      <c r="BJ115">
        <v>2</v>
      </c>
      <c r="BK115">
        <v>3</v>
      </c>
      <c r="BM115">
        <v>5</v>
      </c>
      <c r="BO115">
        <v>1</v>
      </c>
      <c r="BS115">
        <v>1</v>
      </c>
      <c r="BT115">
        <v>1</v>
      </c>
      <c r="BX115">
        <v>1</v>
      </c>
      <c r="CE115">
        <v>2</v>
      </c>
      <c r="CI115">
        <v>2</v>
      </c>
      <c r="CJ115">
        <v>1</v>
      </c>
      <c r="CN115">
        <v>1</v>
      </c>
      <c r="CQ115">
        <v>1</v>
      </c>
      <c r="CV115">
        <v>1</v>
      </c>
      <c r="CX115">
        <v>1</v>
      </c>
      <c r="DA115">
        <v>1</v>
      </c>
      <c r="DN115">
        <v>1</v>
      </c>
      <c r="EW115">
        <v>1</v>
      </c>
    </row>
    <row r="116" spans="1:176">
      <c r="A116">
        <v>1999</v>
      </c>
      <c r="B116">
        <v>2477</v>
      </c>
      <c r="C116">
        <v>924</v>
      </c>
      <c r="D116">
        <v>179</v>
      </c>
      <c r="E116">
        <v>127</v>
      </c>
      <c r="F116">
        <v>75</v>
      </c>
      <c r="G116">
        <v>90</v>
      </c>
      <c r="H116">
        <v>87</v>
      </c>
      <c r="I116">
        <v>89</v>
      </c>
      <c r="J116">
        <v>27</v>
      </c>
      <c r="K116">
        <v>52</v>
      </c>
      <c r="L116">
        <v>131</v>
      </c>
      <c r="M116">
        <v>71</v>
      </c>
      <c r="N116">
        <v>13</v>
      </c>
      <c r="O116">
        <v>16</v>
      </c>
      <c r="P116">
        <v>20</v>
      </c>
      <c r="Q116">
        <v>21</v>
      </c>
      <c r="R116">
        <v>21</v>
      </c>
      <c r="S116">
        <v>46</v>
      </c>
      <c r="T116">
        <v>15</v>
      </c>
      <c r="U116">
        <v>46</v>
      </c>
      <c r="V116">
        <v>32</v>
      </c>
      <c r="W116">
        <v>14</v>
      </c>
      <c r="X116">
        <v>16</v>
      </c>
      <c r="Y116">
        <v>18</v>
      </c>
      <c r="Z116">
        <v>14</v>
      </c>
      <c r="AA116">
        <v>28</v>
      </c>
      <c r="AB116">
        <v>16</v>
      </c>
      <c r="AC116">
        <v>24</v>
      </c>
      <c r="AD116">
        <v>20</v>
      </c>
      <c r="AE116">
        <v>20</v>
      </c>
      <c r="AF116">
        <v>18</v>
      </c>
      <c r="AG116">
        <v>8</v>
      </c>
      <c r="AH116">
        <v>8</v>
      </c>
      <c r="AI116">
        <v>12</v>
      </c>
      <c r="AJ116">
        <v>19</v>
      </c>
      <c r="AK116">
        <v>22</v>
      </c>
      <c r="AL116">
        <v>9</v>
      </c>
      <c r="AM116">
        <v>3</v>
      </c>
      <c r="AN116">
        <v>13</v>
      </c>
      <c r="AO116">
        <v>11</v>
      </c>
      <c r="AP116">
        <v>5</v>
      </c>
      <c r="AQ116">
        <v>6</v>
      </c>
      <c r="AR116">
        <v>11</v>
      </c>
      <c r="AS116">
        <v>3</v>
      </c>
      <c r="AT116">
        <v>4</v>
      </c>
      <c r="AU116">
        <v>5</v>
      </c>
      <c r="AV116">
        <v>6</v>
      </c>
      <c r="AW116">
        <v>1</v>
      </c>
      <c r="AX116">
        <v>4</v>
      </c>
      <c r="AY116">
        <v>3</v>
      </c>
      <c r="AZ116">
        <v>1</v>
      </c>
      <c r="BA116">
        <v>4</v>
      </c>
      <c r="BB116">
        <v>6</v>
      </c>
      <c r="BC116">
        <v>6</v>
      </c>
      <c r="BD116">
        <v>2</v>
      </c>
      <c r="BE116">
        <v>2</v>
      </c>
      <c r="BG116">
        <v>1</v>
      </c>
      <c r="BH116">
        <v>2</v>
      </c>
      <c r="BL116">
        <v>1</v>
      </c>
      <c r="BM116">
        <v>2</v>
      </c>
      <c r="BN116">
        <v>1</v>
      </c>
      <c r="BO116">
        <v>1</v>
      </c>
      <c r="BS116">
        <v>2</v>
      </c>
      <c r="BT116">
        <v>1</v>
      </c>
      <c r="BV116">
        <v>4</v>
      </c>
      <c r="BY116">
        <v>3</v>
      </c>
      <c r="CA116">
        <v>1</v>
      </c>
      <c r="CB116">
        <v>2</v>
      </c>
      <c r="CC116">
        <v>1</v>
      </c>
      <c r="CD116">
        <v>1</v>
      </c>
      <c r="CF116">
        <v>1</v>
      </c>
      <c r="CI116">
        <v>1</v>
      </c>
      <c r="CJ116">
        <v>2</v>
      </c>
      <c r="CP116">
        <v>1</v>
      </c>
      <c r="CU116">
        <v>1</v>
      </c>
      <c r="CV116">
        <v>1</v>
      </c>
      <c r="DO116">
        <v>1</v>
      </c>
      <c r="DT116">
        <v>1</v>
      </c>
      <c r="FC116">
        <v>1</v>
      </c>
    </row>
    <row r="117" spans="1:176">
      <c r="A117">
        <v>2000</v>
      </c>
      <c r="B117">
        <v>2618</v>
      </c>
      <c r="C117">
        <v>874</v>
      </c>
      <c r="D117">
        <v>169</v>
      </c>
      <c r="E117">
        <v>159</v>
      </c>
      <c r="F117">
        <v>100</v>
      </c>
      <c r="G117">
        <v>116</v>
      </c>
      <c r="H117">
        <v>92</v>
      </c>
      <c r="I117">
        <v>116</v>
      </c>
      <c r="J117">
        <v>30</v>
      </c>
      <c r="K117">
        <v>70</v>
      </c>
      <c r="L117">
        <v>118</v>
      </c>
      <c r="M117">
        <v>78</v>
      </c>
      <c r="N117">
        <v>21</v>
      </c>
      <c r="O117">
        <v>14</v>
      </c>
      <c r="P117">
        <v>30</v>
      </c>
      <c r="Q117">
        <v>27</v>
      </c>
      <c r="R117">
        <v>31</v>
      </c>
      <c r="S117">
        <v>33</v>
      </c>
      <c r="T117">
        <v>19</v>
      </c>
      <c r="U117">
        <v>33</v>
      </c>
      <c r="V117">
        <v>45</v>
      </c>
      <c r="W117">
        <v>21</v>
      </c>
      <c r="X117">
        <v>21</v>
      </c>
      <c r="Y117">
        <v>25</v>
      </c>
      <c r="Z117">
        <v>20</v>
      </c>
      <c r="AA117">
        <v>19</v>
      </c>
      <c r="AB117">
        <v>16</v>
      </c>
      <c r="AC117">
        <v>24</v>
      </c>
      <c r="AD117">
        <v>37</v>
      </c>
      <c r="AE117">
        <v>25</v>
      </c>
      <c r="AF117">
        <v>15</v>
      </c>
      <c r="AG117">
        <v>8</v>
      </c>
      <c r="AH117">
        <v>7</v>
      </c>
      <c r="AI117">
        <v>12</v>
      </c>
      <c r="AJ117">
        <v>18</v>
      </c>
      <c r="AK117">
        <v>18</v>
      </c>
      <c r="AL117">
        <v>14</v>
      </c>
      <c r="AM117">
        <v>2</v>
      </c>
      <c r="AN117">
        <v>6</v>
      </c>
      <c r="AO117">
        <v>15</v>
      </c>
      <c r="AP117">
        <v>4</v>
      </c>
      <c r="AQ117">
        <v>3</v>
      </c>
      <c r="AR117">
        <v>15</v>
      </c>
      <c r="AS117">
        <v>1</v>
      </c>
      <c r="AT117">
        <v>7</v>
      </c>
      <c r="AU117">
        <v>11</v>
      </c>
      <c r="AV117">
        <v>11</v>
      </c>
      <c r="AW117">
        <v>7</v>
      </c>
      <c r="AX117">
        <v>6</v>
      </c>
      <c r="AY117">
        <v>4</v>
      </c>
      <c r="AZ117">
        <v>1</v>
      </c>
      <c r="BA117">
        <v>2</v>
      </c>
      <c r="BB117">
        <v>3</v>
      </c>
      <c r="BC117">
        <v>6</v>
      </c>
      <c r="BD117">
        <v>3</v>
      </c>
      <c r="BE117">
        <v>3</v>
      </c>
      <c r="BG117">
        <v>2</v>
      </c>
      <c r="BJ117">
        <v>2</v>
      </c>
      <c r="BK117">
        <v>2</v>
      </c>
      <c r="BL117">
        <v>2</v>
      </c>
      <c r="BM117">
        <v>2</v>
      </c>
      <c r="BN117">
        <v>2</v>
      </c>
      <c r="BO117">
        <v>1</v>
      </c>
      <c r="BP117">
        <v>1</v>
      </c>
      <c r="BS117">
        <v>1</v>
      </c>
      <c r="BT117">
        <v>2</v>
      </c>
      <c r="BU117">
        <v>1</v>
      </c>
      <c r="BV117">
        <v>1</v>
      </c>
      <c r="BW117">
        <v>2</v>
      </c>
      <c r="BX117">
        <v>1</v>
      </c>
      <c r="BY117">
        <v>1</v>
      </c>
      <c r="CA117">
        <v>2</v>
      </c>
      <c r="CC117">
        <v>1</v>
      </c>
      <c r="CG117">
        <v>2</v>
      </c>
      <c r="CL117">
        <v>1</v>
      </c>
      <c r="CW117">
        <v>1</v>
      </c>
      <c r="DA117">
        <v>1</v>
      </c>
      <c r="EF117">
        <v>1</v>
      </c>
      <c r="ER117">
        <v>1</v>
      </c>
    </row>
    <row r="118" spans="1:176">
      <c r="A118">
        <v>2001</v>
      </c>
      <c r="B118">
        <v>2758</v>
      </c>
      <c r="C118">
        <v>887</v>
      </c>
      <c r="D118">
        <v>178</v>
      </c>
      <c r="E118">
        <v>158</v>
      </c>
      <c r="F118">
        <v>85</v>
      </c>
      <c r="G118">
        <v>139</v>
      </c>
      <c r="H118">
        <v>87</v>
      </c>
      <c r="I118">
        <v>131</v>
      </c>
      <c r="J118">
        <v>40</v>
      </c>
      <c r="K118">
        <v>67</v>
      </c>
      <c r="L118">
        <v>128</v>
      </c>
      <c r="M118">
        <v>88</v>
      </c>
      <c r="N118">
        <v>19</v>
      </c>
      <c r="O118">
        <v>19</v>
      </c>
      <c r="P118">
        <v>23</v>
      </c>
      <c r="Q118">
        <v>31</v>
      </c>
      <c r="R118">
        <v>41</v>
      </c>
      <c r="S118">
        <v>33</v>
      </c>
      <c r="T118">
        <v>17</v>
      </c>
      <c r="U118">
        <v>40</v>
      </c>
      <c r="V118">
        <v>44</v>
      </c>
      <c r="W118">
        <v>19</v>
      </c>
      <c r="X118">
        <v>26</v>
      </c>
      <c r="Y118">
        <v>28</v>
      </c>
      <c r="Z118">
        <v>20</v>
      </c>
      <c r="AA118">
        <v>31</v>
      </c>
      <c r="AB118">
        <v>14</v>
      </c>
      <c r="AC118">
        <v>51</v>
      </c>
      <c r="AD118">
        <v>29</v>
      </c>
      <c r="AE118">
        <v>28</v>
      </c>
      <c r="AF118">
        <v>10</v>
      </c>
      <c r="AG118">
        <v>18</v>
      </c>
      <c r="AH118">
        <v>6</v>
      </c>
      <c r="AI118">
        <v>4</v>
      </c>
      <c r="AJ118">
        <v>17</v>
      </c>
      <c r="AK118">
        <v>22</v>
      </c>
      <c r="AL118">
        <v>8</v>
      </c>
      <c r="AM118">
        <v>6</v>
      </c>
      <c r="AN118">
        <v>10</v>
      </c>
      <c r="AO118">
        <v>13</v>
      </c>
      <c r="AP118">
        <v>15</v>
      </c>
      <c r="AQ118">
        <v>4</v>
      </c>
      <c r="AR118">
        <v>14</v>
      </c>
      <c r="AS118">
        <v>3</v>
      </c>
      <c r="AT118">
        <v>7</v>
      </c>
      <c r="AU118">
        <v>10</v>
      </c>
      <c r="AV118">
        <v>7</v>
      </c>
      <c r="AW118">
        <v>2</v>
      </c>
      <c r="AX118">
        <v>5</v>
      </c>
      <c r="AY118">
        <v>3</v>
      </c>
      <c r="AZ118">
        <v>3</v>
      </c>
      <c r="BA118">
        <v>3</v>
      </c>
      <c r="BB118">
        <v>3</v>
      </c>
      <c r="BC118">
        <v>3</v>
      </c>
      <c r="BD118">
        <v>3</v>
      </c>
      <c r="BE118">
        <v>6</v>
      </c>
      <c r="BF118">
        <v>3</v>
      </c>
      <c r="BG118">
        <v>1</v>
      </c>
      <c r="BH118">
        <v>1</v>
      </c>
      <c r="BI118">
        <v>2</v>
      </c>
      <c r="BK118">
        <v>1</v>
      </c>
      <c r="BM118">
        <v>2</v>
      </c>
      <c r="BN118">
        <v>1</v>
      </c>
      <c r="BP118">
        <v>2</v>
      </c>
      <c r="BR118">
        <v>2</v>
      </c>
      <c r="BS118">
        <v>1</v>
      </c>
      <c r="BT118">
        <v>2</v>
      </c>
      <c r="BU118">
        <v>4</v>
      </c>
      <c r="BW118">
        <v>5</v>
      </c>
      <c r="BX118">
        <v>1</v>
      </c>
      <c r="BY118">
        <v>1</v>
      </c>
      <c r="CA118">
        <v>4</v>
      </c>
      <c r="CD118">
        <v>1</v>
      </c>
      <c r="CE118">
        <v>2</v>
      </c>
      <c r="CF118">
        <v>2</v>
      </c>
      <c r="CG118">
        <v>1</v>
      </c>
      <c r="CI118">
        <v>1</v>
      </c>
      <c r="CN118">
        <v>1</v>
      </c>
      <c r="CO118">
        <v>1</v>
      </c>
      <c r="CR118">
        <v>1</v>
      </c>
      <c r="CW118">
        <v>1</v>
      </c>
      <c r="DD118">
        <v>1</v>
      </c>
      <c r="DE118">
        <v>1</v>
      </c>
      <c r="DU118">
        <v>1</v>
      </c>
      <c r="DZ118">
        <v>1</v>
      </c>
      <c r="EC118">
        <v>1</v>
      </c>
      <c r="EI118">
        <v>1</v>
      </c>
      <c r="EJ118">
        <v>1</v>
      </c>
      <c r="EV118">
        <v>1</v>
      </c>
    </row>
    <row r="119" spans="1:176">
      <c r="A119">
        <v>2002</v>
      </c>
      <c r="B119">
        <v>2848</v>
      </c>
      <c r="C119">
        <v>908</v>
      </c>
      <c r="D119">
        <v>202</v>
      </c>
      <c r="E119">
        <v>157</v>
      </c>
      <c r="F119">
        <v>102</v>
      </c>
      <c r="G119">
        <v>142</v>
      </c>
      <c r="H119">
        <v>85</v>
      </c>
      <c r="I119">
        <v>103</v>
      </c>
      <c r="J119">
        <v>40</v>
      </c>
      <c r="K119">
        <v>83</v>
      </c>
      <c r="L119">
        <v>131</v>
      </c>
      <c r="M119">
        <v>75</v>
      </c>
      <c r="N119">
        <v>27</v>
      </c>
      <c r="O119">
        <v>9</v>
      </c>
      <c r="P119">
        <v>20</v>
      </c>
      <c r="Q119">
        <v>26</v>
      </c>
      <c r="R119">
        <v>46</v>
      </c>
      <c r="S119">
        <v>41</v>
      </c>
      <c r="T119">
        <v>26</v>
      </c>
      <c r="U119">
        <v>53</v>
      </c>
      <c r="V119">
        <v>74</v>
      </c>
      <c r="W119">
        <v>18</v>
      </c>
      <c r="X119">
        <v>20</v>
      </c>
      <c r="Y119">
        <v>27</v>
      </c>
      <c r="Z119">
        <v>17</v>
      </c>
      <c r="AA119">
        <v>22</v>
      </c>
      <c r="AB119">
        <v>15</v>
      </c>
      <c r="AC119">
        <v>20</v>
      </c>
      <c r="AD119">
        <v>33</v>
      </c>
      <c r="AE119">
        <v>26</v>
      </c>
      <c r="AF119">
        <v>14</v>
      </c>
      <c r="AG119">
        <v>12</v>
      </c>
      <c r="AH119">
        <v>11</v>
      </c>
      <c r="AI119">
        <v>5</v>
      </c>
      <c r="AJ119">
        <v>20</v>
      </c>
      <c r="AK119">
        <v>21</v>
      </c>
      <c r="AL119">
        <v>12</v>
      </c>
      <c r="AM119">
        <v>11</v>
      </c>
      <c r="AN119">
        <v>9</v>
      </c>
      <c r="AO119">
        <v>17</v>
      </c>
      <c r="AP119">
        <v>22</v>
      </c>
      <c r="AQ119">
        <v>7</v>
      </c>
      <c r="AR119">
        <v>8</v>
      </c>
      <c r="AS119">
        <v>5</v>
      </c>
      <c r="AT119">
        <v>10</v>
      </c>
      <c r="AU119">
        <v>9</v>
      </c>
      <c r="AV119">
        <v>6</v>
      </c>
      <c r="AW119">
        <v>3</v>
      </c>
      <c r="AX119">
        <v>3</v>
      </c>
      <c r="AY119">
        <v>4</v>
      </c>
      <c r="AZ119">
        <v>2</v>
      </c>
      <c r="BA119">
        <v>6</v>
      </c>
      <c r="BB119">
        <v>5</v>
      </c>
      <c r="BC119">
        <v>9</v>
      </c>
      <c r="BD119">
        <v>3</v>
      </c>
      <c r="BE119">
        <v>8</v>
      </c>
      <c r="BF119">
        <v>2</v>
      </c>
      <c r="BG119">
        <v>5</v>
      </c>
      <c r="BH119">
        <v>1</v>
      </c>
      <c r="BJ119">
        <v>7</v>
      </c>
      <c r="BK119">
        <v>1</v>
      </c>
      <c r="BL119">
        <v>4</v>
      </c>
      <c r="BM119">
        <v>2</v>
      </c>
      <c r="BN119">
        <v>2</v>
      </c>
      <c r="BO119">
        <v>2</v>
      </c>
      <c r="BP119">
        <v>2</v>
      </c>
      <c r="BR119">
        <v>1</v>
      </c>
      <c r="BT119">
        <v>4</v>
      </c>
      <c r="BU119">
        <v>1</v>
      </c>
      <c r="BV119">
        <v>2</v>
      </c>
      <c r="BW119">
        <v>2</v>
      </c>
      <c r="BX119">
        <v>1</v>
      </c>
      <c r="BZ119">
        <v>1</v>
      </c>
      <c r="CB119">
        <v>2</v>
      </c>
      <c r="CD119">
        <v>1</v>
      </c>
      <c r="CF119">
        <v>2</v>
      </c>
      <c r="CG119">
        <v>1</v>
      </c>
      <c r="CH119">
        <v>1</v>
      </c>
      <c r="CI119">
        <v>1</v>
      </c>
      <c r="CP119">
        <v>1</v>
      </c>
      <c r="CS119">
        <v>1</v>
      </c>
      <c r="CT119">
        <v>1</v>
      </c>
      <c r="CW119">
        <v>1</v>
      </c>
      <c r="CX119">
        <v>1</v>
      </c>
      <c r="DB119">
        <v>1</v>
      </c>
      <c r="DF119">
        <v>1</v>
      </c>
      <c r="DN119">
        <v>1</v>
      </c>
      <c r="DU119">
        <v>1</v>
      </c>
      <c r="EE119">
        <v>1</v>
      </c>
    </row>
    <row r="120" spans="1:176">
      <c r="A120">
        <v>2003</v>
      </c>
      <c r="B120">
        <v>2909</v>
      </c>
      <c r="C120">
        <v>891</v>
      </c>
      <c r="D120">
        <v>250</v>
      </c>
      <c r="E120">
        <v>141</v>
      </c>
      <c r="F120">
        <v>132</v>
      </c>
      <c r="G120">
        <v>136</v>
      </c>
      <c r="H120">
        <v>103</v>
      </c>
      <c r="I120">
        <v>113</v>
      </c>
      <c r="J120">
        <v>41</v>
      </c>
      <c r="K120">
        <v>88</v>
      </c>
      <c r="L120">
        <v>117</v>
      </c>
      <c r="M120">
        <v>56</v>
      </c>
      <c r="N120">
        <v>23</v>
      </c>
      <c r="O120">
        <v>15</v>
      </c>
      <c r="P120">
        <v>25</v>
      </c>
      <c r="Q120">
        <v>33</v>
      </c>
      <c r="R120">
        <v>28</v>
      </c>
      <c r="S120">
        <v>52</v>
      </c>
      <c r="T120">
        <v>14</v>
      </c>
      <c r="U120">
        <v>52</v>
      </c>
      <c r="V120">
        <v>68</v>
      </c>
      <c r="W120">
        <v>15</v>
      </c>
      <c r="X120">
        <v>23</v>
      </c>
      <c r="Y120">
        <v>25</v>
      </c>
      <c r="Z120">
        <v>21</v>
      </c>
      <c r="AA120">
        <v>21</v>
      </c>
      <c r="AB120">
        <v>13</v>
      </c>
      <c r="AC120">
        <v>30</v>
      </c>
      <c r="AD120">
        <v>27</v>
      </c>
      <c r="AE120">
        <v>20</v>
      </c>
      <c r="AF120">
        <v>18</v>
      </c>
      <c r="AG120">
        <v>16</v>
      </c>
      <c r="AH120">
        <v>9</v>
      </c>
      <c r="AI120">
        <v>10</v>
      </c>
      <c r="AJ120">
        <v>15</v>
      </c>
      <c r="AK120">
        <v>26</v>
      </c>
      <c r="AL120">
        <v>15</v>
      </c>
      <c r="AM120">
        <v>9</v>
      </c>
      <c r="AN120">
        <v>21</v>
      </c>
      <c r="AO120">
        <v>10</v>
      </c>
      <c r="AP120">
        <v>41</v>
      </c>
      <c r="AQ120">
        <v>4</v>
      </c>
      <c r="AR120">
        <v>6</v>
      </c>
      <c r="AS120">
        <v>8</v>
      </c>
      <c r="AT120">
        <v>7</v>
      </c>
      <c r="AU120">
        <v>12</v>
      </c>
      <c r="AV120">
        <v>10</v>
      </c>
      <c r="AW120">
        <v>2</v>
      </c>
      <c r="AX120">
        <v>5</v>
      </c>
      <c r="AY120">
        <v>4</v>
      </c>
      <c r="AZ120">
        <v>3</v>
      </c>
      <c r="BA120">
        <v>4</v>
      </c>
      <c r="BB120">
        <v>6</v>
      </c>
      <c r="BC120">
        <v>8</v>
      </c>
      <c r="BD120">
        <v>5</v>
      </c>
      <c r="BE120">
        <v>5</v>
      </c>
      <c r="BF120">
        <v>2</v>
      </c>
      <c r="BG120">
        <v>3</v>
      </c>
      <c r="BH120">
        <v>2</v>
      </c>
      <c r="BI120">
        <v>1</v>
      </c>
      <c r="BJ120">
        <v>1</v>
      </c>
      <c r="BK120">
        <v>2</v>
      </c>
      <c r="BL120">
        <v>2</v>
      </c>
      <c r="BM120">
        <v>3</v>
      </c>
      <c r="BN120">
        <v>3</v>
      </c>
      <c r="BO120">
        <v>2</v>
      </c>
      <c r="BP120">
        <v>2</v>
      </c>
      <c r="BQ120">
        <v>5</v>
      </c>
      <c r="BS120">
        <v>1</v>
      </c>
      <c r="BT120">
        <v>2</v>
      </c>
      <c r="BU120">
        <v>1</v>
      </c>
      <c r="BV120">
        <v>1</v>
      </c>
      <c r="BX120">
        <v>2</v>
      </c>
      <c r="BY120">
        <v>1</v>
      </c>
      <c r="CA120">
        <v>3</v>
      </c>
      <c r="CB120">
        <v>1</v>
      </c>
      <c r="CD120">
        <v>2</v>
      </c>
      <c r="CF120">
        <v>2</v>
      </c>
      <c r="CG120">
        <v>1</v>
      </c>
      <c r="CJ120">
        <v>1</v>
      </c>
      <c r="CQ120">
        <v>1</v>
      </c>
      <c r="CU120">
        <v>1</v>
      </c>
      <c r="CW120">
        <v>1</v>
      </c>
      <c r="DD120">
        <v>2</v>
      </c>
      <c r="DF120">
        <v>1</v>
      </c>
      <c r="DN120">
        <v>1</v>
      </c>
      <c r="DZ120">
        <v>1</v>
      </c>
      <c r="EH120">
        <v>1</v>
      </c>
      <c r="EX120">
        <v>1</v>
      </c>
      <c r="FL120">
        <v>1</v>
      </c>
    </row>
    <row r="121" spans="1:176">
      <c r="A121">
        <v>2004</v>
      </c>
      <c r="B121">
        <v>3145</v>
      </c>
      <c r="C121">
        <v>924</v>
      </c>
      <c r="D121">
        <v>261</v>
      </c>
      <c r="E121">
        <v>145</v>
      </c>
      <c r="F121">
        <v>169</v>
      </c>
      <c r="G121">
        <v>135</v>
      </c>
      <c r="H121">
        <v>86</v>
      </c>
      <c r="I121">
        <v>167</v>
      </c>
      <c r="J121">
        <v>56</v>
      </c>
      <c r="K121">
        <v>101</v>
      </c>
      <c r="L121">
        <v>123</v>
      </c>
      <c r="M121">
        <v>56</v>
      </c>
      <c r="N121">
        <v>24</v>
      </c>
      <c r="O121">
        <v>17</v>
      </c>
      <c r="P121">
        <v>30</v>
      </c>
      <c r="Q121">
        <v>32</v>
      </c>
      <c r="R121">
        <v>43</v>
      </c>
      <c r="S121">
        <v>39</v>
      </c>
      <c r="T121">
        <v>23</v>
      </c>
      <c r="U121">
        <v>41</v>
      </c>
      <c r="V121">
        <v>73</v>
      </c>
      <c r="W121">
        <v>14</v>
      </c>
      <c r="X121">
        <v>23</v>
      </c>
      <c r="Y121">
        <v>16</v>
      </c>
      <c r="Z121">
        <v>23</v>
      </c>
      <c r="AA121">
        <v>22</v>
      </c>
      <c r="AB121">
        <v>19</v>
      </c>
      <c r="AC121">
        <v>33</v>
      </c>
      <c r="AD121">
        <v>32</v>
      </c>
      <c r="AE121">
        <v>36</v>
      </c>
      <c r="AF121">
        <v>10</v>
      </c>
      <c r="AG121">
        <v>25</v>
      </c>
      <c r="AH121">
        <v>12</v>
      </c>
      <c r="AI121">
        <v>12</v>
      </c>
      <c r="AJ121">
        <v>23</v>
      </c>
      <c r="AK121">
        <v>28</v>
      </c>
      <c r="AL121">
        <v>18</v>
      </c>
      <c r="AM121">
        <v>7</v>
      </c>
      <c r="AN121">
        <v>17</v>
      </c>
      <c r="AO121">
        <v>19</v>
      </c>
      <c r="AP121">
        <v>36</v>
      </c>
      <c r="AQ121">
        <v>8</v>
      </c>
      <c r="AR121">
        <v>14</v>
      </c>
      <c r="AS121">
        <v>15</v>
      </c>
      <c r="AT121">
        <v>10</v>
      </c>
      <c r="AU121">
        <v>9</v>
      </c>
      <c r="AV121">
        <v>11</v>
      </c>
      <c r="AW121">
        <v>3</v>
      </c>
      <c r="AX121">
        <v>3</v>
      </c>
      <c r="AY121">
        <v>1</v>
      </c>
      <c r="AZ121">
        <v>1</v>
      </c>
      <c r="BA121">
        <v>7</v>
      </c>
      <c r="BB121">
        <v>5</v>
      </c>
      <c r="BC121">
        <v>8</v>
      </c>
      <c r="BD121">
        <v>3</v>
      </c>
      <c r="BE121">
        <v>10</v>
      </c>
      <c r="BF121">
        <v>3</v>
      </c>
      <c r="BG121">
        <v>7</v>
      </c>
      <c r="BH121">
        <v>2</v>
      </c>
      <c r="BI121">
        <v>1</v>
      </c>
      <c r="BJ121">
        <v>2</v>
      </c>
      <c r="BK121">
        <v>1</v>
      </c>
      <c r="BL121">
        <v>6</v>
      </c>
      <c r="BM121">
        <v>3</v>
      </c>
      <c r="BN121">
        <v>2</v>
      </c>
      <c r="BO121">
        <v>1</v>
      </c>
      <c r="BP121">
        <v>2</v>
      </c>
      <c r="BQ121">
        <v>3</v>
      </c>
      <c r="BR121">
        <v>1</v>
      </c>
      <c r="BS121">
        <v>1</v>
      </c>
      <c r="BT121">
        <v>2</v>
      </c>
      <c r="BU121">
        <v>3</v>
      </c>
      <c r="BV121">
        <v>2</v>
      </c>
      <c r="BW121">
        <v>2</v>
      </c>
      <c r="BY121">
        <v>1</v>
      </c>
      <c r="CB121">
        <v>3</v>
      </c>
      <c r="CC121">
        <v>2</v>
      </c>
      <c r="CD121">
        <v>2</v>
      </c>
      <c r="CF121">
        <v>1</v>
      </c>
      <c r="CH121">
        <v>2</v>
      </c>
      <c r="CK121">
        <v>1</v>
      </c>
      <c r="CN121">
        <v>2</v>
      </c>
      <c r="DA121">
        <v>1</v>
      </c>
      <c r="DE121">
        <v>1</v>
      </c>
      <c r="DH121">
        <v>1</v>
      </c>
      <c r="DI121">
        <v>1</v>
      </c>
      <c r="EB121">
        <v>1</v>
      </c>
      <c r="EJ121">
        <v>1</v>
      </c>
      <c r="FA121">
        <v>1</v>
      </c>
      <c r="FK121">
        <v>1</v>
      </c>
      <c r="FP121">
        <v>1</v>
      </c>
    </row>
    <row r="122" spans="1:176">
      <c r="A122">
        <v>2005</v>
      </c>
      <c r="B122">
        <v>3525</v>
      </c>
      <c r="C122">
        <v>1202</v>
      </c>
      <c r="D122">
        <v>290</v>
      </c>
      <c r="E122">
        <v>159</v>
      </c>
      <c r="F122">
        <v>183</v>
      </c>
      <c r="G122">
        <v>145</v>
      </c>
      <c r="H122">
        <v>72</v>
      </c>
      <c r="I122">
        <v>187</v>
      </c>
      <c r="J122">
        <v>48</v>
      </c>
      <c r="K122">
        <v>91</v>
      </c>
      <c r="L122">
        <v>133</v>
      </c>
      <c r="M122">
        <v>43</v>
      </c>
      <c r="N122">
        <v>26</v>
      </c>
      <c r="O122">
        <v>23</v>
      </c>
      <c r="P122">
        <v>44</v>
      </c>
      <c r="Q122">
        <v>38</v>
      </c>
      <c r="R122">
        <v>42</v>
      </c>
      <c r="S122">
        <v>40</v>
      </c>
      <c r="T122">
        <v>20</v>
      </c>
      <c r="U122">
        <v>44</v>
      </c>
      <c r="V122">
        <v>79</v>
      </c>
      <c r="W122">
        <v>23</v>
      </c>
      <c r="X122">
        <v>28</v>
      </c>
      <c r="Y122">
        <v>22</v>
      </c>
      <c r="Z122">
        <v>27</v>
      </c>
      <c r="AA122">
        <v>15</v>
      </c>
      <c r="AB122">
        <v>13</v>
      </c>
      <c r="AC122">
        <v>30</v>
      </c>
      <c r="AD122">
        <v>38</v>
      </c>
      <c r="AE122">
        <v>37</v>
      </c>
      <c r="AF122">
        <v>12</v>
      </c>
      <c r="AG122">
        <v>23</v>
      </c>
      <c r="AH122">
        <v>13</v>
      </c>
      <c r="AI122">
        <v>16</v>
      </c>
      <c r="AJ122">
        <v>24</v>
      </c>
      <c r="AK122">
        <v>17</v>
      </c>
      <c r="AL122">
        <v>17</v>
      </c>
      <c r="AM122">
        <v>21</v>
      </c>
      <c r="AN122">
        <v>15</v>
      </c>
      <c r="AO122">
        <v>13</v>
      </c>
      <c r="AP122">
        <v>34</v>
      </c>
      <c r="AQ122">
        <v>9</v>
      </c>
      <c r="AR122">
        <v>13</v>
      </c>
      <c r="AS122">
        <v>10</v>
      </c>
      <c r="AT122">
        <v>12</v>
      </c>
      <c r="AU122">
        <v>9</v>
      </c>
      <c r="AV122">
        <v>13</v>
      </c>
      <c r="AW122">
        <v>3</v>
      </c>
      <c r="AX122">
        <v>6</v>
      </c>
      <c r="AY122">
        <v>3</v>
      </c>
      <c r="AZ122">
        <v>6</v>
      </c>
      <c r="BA122">
        <v>2</v>
      </c>
      <c r="BB122">
        <v>8</v>
      </c>
      <c r="BC122">
        <v>6</v>
      </c>
      <c r="BD122">
        <v>4</v>
      </c>
      <c r="BE122">
        <v>6</v>
      </c>
      <c r="BF122">
        <v>2</v>
      </c>
      <c r="BG122">
        <v>3</v>
      </c>
      <c r="BH122">
        <v>3</v>
      </c>
      <c r="BJ122">
        <v>3</v>
      </c>
      <c r="BK122">
        <v>3</v>
      </c>
      <c r="BL122">
        <v>3</v>
      </c>
      <c r="BM122">
        <v>3</v>
      </c>
      <c r="BN122">
        <v>3</v>
      </c>
      <c r="BO122">
        <v>3</v>
      </c>
      <c r="BP122">
        <v>3</v>
      </c>
      <c r="BQ122">
        <v>4</v>
      </c>
      <c r="BR122">
        <v>1</v>
      </c>
      <c r="BS122">
        <v>1</v>
      </c>
      <c r="BU122">
        <v>2</v>
      </c>
      <c r="BV122">
        <v>3</v>
      </c>
      <c r="BW122">
        <v>4</v>
      </c>
      <c r="CA122">
        <v>1</v>
      </c>
      <c r="CB122">
        <v>2</v>
      </c>
      <c r="CC122">
        <v>3</v>
      </c>
      <c r="CE122">
        <v>1</v>
      </c>
      <c r="CG122">
        <v>1</v>
      </c>
      <c r="CI122">
        <v>2</v>
      </c>
      <c r="CK122">
        <v>1</v>
      </c>
      <c r="CL122">
        <v>1</v>
      </c>
      <c r="CN122">
        <v>1</v>
      </c>
      <c r="CO122">
        <v>1</v>
      </c>
      <c r="CP122">
        <v>1</v>
      </c>
      <c r="CW122">
        <v>1</v>
      </c>
      <c r="DB122">
        <v>1</v>
      </c>
      <c r="DC122">
        <v>1</v>
      </c>
      <c r="DE122">
        <v>1</v>
      </c>
      <c r="DJ122">
        <v>1</v>
      </c>
      <c r="DX122">
        <v>1</v>
      </c>
      <c r="DY122">
        <v>1</v>
      </c>
      <c r="EH122">
        <v>1</v>
      </c>
      <c r="EK122">
        <v>1</v>
      </c>
    </row>
    <row r="123" spans="1:176">
      <c r="A123">
        <v>2006</v>
      </c>
      <c r="B123">
        <v>3886</v>
      </c>
      <c r="C123">
        <v>1340</v>
      </c>
      <c r="D123">
        <v>275</v>
      </c>
      <c r="E123">
        <v>182</v>
      </c>
      <c r="F123">
        <v>192</v>
      </c>
      <c r="G123">
        <v>160</v>
      </c>
      <c r="H123">
        <v>90</v>
      </c>
      <c r="I123">
        <v>181</v>
      </c>
      <c r="J123">
        <v>73</v>
      </c>
      <c r="K123">
        <v>83</v>
      </c>
      <c r="L123">
        <v>120</v>
      </c>
      <c r="M123">
        <v>52</v>
      </c>
      <c r="N123">
        <v>37</v>
      </c>
      <c r="O123">
        <v>41</v>
      </c>
      <c r="P123">
        <v>40</v>
      </c>
      <c r="Q123">
        <v>37</v>
      </c>
      <c r="R123">
        <v>31</v>
      </c>
      <c r="S123">
        <v>68</v>
      </c>
      <c r="T123">
        <v>23</v>
      </c>
      <c r="U123">
        <v>53</v>
      </c>
      <c r="V123">
        <v>101</v>
      </c>
      <c r="W123">
        <v>23</v>
      </c>
      <c r="X123">
        <v>29</v>
      </c>
      <c r="Y123">
        <v>35</v>
      </c>
      <c r="Z123">
        <v>23</v>
      </c>
      <c r="AA123">
        <v>32</v>
      </c>
      <c r="AB123">
        <v>13</v>
      </c>
      <c r="AC123">
        <v>33</v>
      </c>
      <c r="AD123">
        <v>30</v>
      </c>
      <c r="AE123">
        <v>35</v>
      </c>
      <c r="AF123">
        <v>22</v>
      </c>
      <c r="AG123">
        <v>24</v>
      </c>
      <c r="AH123">
        <v>13</v>
      </c>
      <c r="AI123">
        <v>14</v>
      </c>
      <c r="AJ123">
        <v>20</v>
      </c>
      <c r="AK123">
        <v>22</v>
      </c>
      <c r="AL123">
        <v>16</v>
      </c>
      <c r="AM123">
        <v>26</v>
      </c>
      <c r="AN123">
        <v>23</v>
      </c>
      <c r="AO123">
        <v>15</v>
      </c>
      <c r="AP123">
        <v>41</v>
      </c>
      <c r="AQ123">
        <v>7</v>
      </c>
      <c r="AR123">
        <v>14</v>
      </c>
      <c r="AS123">
        <v>5</v>
      </c>
      <c r="AT123">
        <v>18</v>
      </c>
      <c r="AU123">
        <v>11</v>
      </c>
      <c r="AV123">
        <v>7</v>
      </c>
      <c r="AW123">
        <v>7</v>
      </c>
      <c r="AX123">
        <v>7</v>
      </c>
      <c r="AY123">
        <v>4</v>
      </c>
      <c r="AZ123">
        <v>3</v>
      </c>
      <c r="BA123">
        <v>5</v>
      </c>
      <c r="BB123">
        <v>9</v>
      </c>
      <c r="BC123">
        <v>5</v>
      </c>
      <c r="BD123">
        <v>6</v>
      </c>
      <c r="BE123">
        <v>3</v>
      </c>
      <c r="BF123">
        <v>4</v>
      </c>
      <c r="BG123">
        <v>5</v>
      </c>
      <c r="BH123">
        <v>5</v>
      </c>
      <c r="BI123">
        <v>2</v>
      </c>
      <c r="BJ123">
        <v>2</v>
      </c>
      <c r="BK123">
        <v>2</v>
      </c>
      <c r="BL123">
        <v>7</v>
      </c>
      <c r="BM123">
        <v>6</v>
      </c>
      <c r="BN123">
        <v>2</v>
      </c>
      <c r="BO123">
        <v>5</v>
      </c>
      <c r="BP123">
        <v>3</v>
      </c>
      <c r="BQ123">
        <v>5</v>
      </c>
      <c r="BR123">
        <v>2</v>
      </c>
      <c r="BS123">
        <v>2</v>
      </c>
      <c r="BT123">
        <v>5</v>
      </c>
      <c r="BU123">
        <v>3</v>
      </c>
      <c r="BV123">
        <v>1</v>
      </c>
      <c r="BW123">
        <v>5</v>
      </c>
      <c r="BX123">
        <v>3</v>
      </c>
      <c r="BY123">
        <v>2</v>
      </c>
      <c r="BZ123">
        <v>1</v>
      </c>
      <c r="CB123">
        <v>1</v>
      </c>
      <c r="CG123">
        <v>1</v>
      </c>
      <c r="CH123">
        <v>1</v>
      </c>
      <c r="CJ123">
        <v>3</v>
      </c>
      <c r="CK123">
        <v>5</v>
      </c>
      <c r="CN123">
        <v>1</v>
      </c>
      <c r="CO123">
        <v>1</v>
      </c>
      <c r="CP123">
        <v>2</v>
      </c>
      <c r="CS123">
        <v>1</v>
      </c>
      <c r="CW123">
        <v>2</v>
      </c>
      <c r="CX123">
        <v>1</v>
      </c>
      <c r="CY123">
        <v>2</v>
      </c>
      <c r="DD123">
        <v>1</v>
      </c>
      <c r="DH123">
        <v>1</v>
      </c>
      <c r="DI123">
        <v>2</v>
      </c>
      <c r="DM123">
        <v>1</v>
      </c>
      <c r="DN123">
        <v>1</v>
      </c>
      <c r="DO123">
        <v>2</v>
      </c>
      <c r="DY123">
        <v>1</v>
      </c>
      <c r="EK123">
        <v>1</v>
      </c>
      <c r="EL123">
        <v>1</v>
      </c>
      <c r="EX123">
        <v>1</v>
      </c>
      <c r="FJ123">
        <v>1</v>
      </c>
      <c r="FQ123">
        <v>1</v>
      </c>
    </row>
    <row r="124" spans="1:176">
      <c r="A124">
        <v>2007</v>
      </c>
      <c r="B124">
        <v>3827</v>
      </c>
      <c r="C124">
        <v>1273</v>
      </c>
      <c r="D124">
        <v>288</v>
      </c>
      <c r="E124">
        <v>180</v>
      </c>
      <c r="F124">
        <v>167</v>
      </c>
      <c r="G124">
        <v>152</v>
      </c>
      <c r="H124">
        <v>104</v>
      </c>
      <c r="I124">
        <v>178</v>
      </c>
      <c r="J124">
        <v>89</v>
      </c>
      <c r="K124">
        <v>85</v>
      </c>
      <c r="L124">
        <v>150</v>
      </c>
      <c r="M124">
        <v>45</v>
      </c>
      <c r="N124">
        <v>39</v>
      </c>
      <c r="O124">
        <v>43</v>
      </c>
      <c r="P124">
        <v>29</v>
      </c>
      <c r="Q124">
        <v>44</v>
      </c>
      <c r="R124">
        <v>58</v>
      </c>
      <c r="S124">
        <v>62</v>
      </c>
      <c r="T124">
        <v>18</v>
      </c>
      <c r="U124">
        <v>52</v>
      </c>
      <c r="V124">
        <v>80</v>
      </c>
      <c r="W124">
        <v>18</v>
      </c>
      <c r="X124">
        <v>29</v>
      </c>
      <c r="Y124">
        <v>31</v>
      </c>
      <c r="Z124">
        <v>31</v>
      </c>
      <c r="AA124">
        <v>32</v>
      </c>
      <c r="AB124">
        <v>13</v>
      </c>
      <c r="AC124">
        <v>32</v>
      </c>
      <c r="AD124">
        <v>26</v>
      </c>
      <c r="AE124">
        <v>36</v>
      </c>
      <c r="AF124">
        <v>14</v>
      </c>
      <c r="AG124">
        <v>18</v>
      </c>
      <c r="AH124">
        <v>10</v>
      </c>
      <c r="AI124">
        <v>12</v>
      </c>
      <c r="AJ124">
        <v>26</v>
      </c>
      <c r="AK124">
        <v>20</v>
      </c>
      <c r="AL124">
        <v>14</v>
      </c>
      <c r="AM124">
        <v>39</v>
      </c>
      <c r="AN124">
        <v>18</v>
      </c>
      <c r="AO124">
        <v>18</v>
      </c>
      <c r="AP124">
        <v>38</v>
      </c>
      <c r="AQ124">
        <v>8</v>
      </c>
      <c r="AR124">
        <v>17</v>
      </c>
      <c r="AS124">
        <v>12</v>
      </c>
      <c r="AT124">
        <v>15</v>
      </c>
      <c r="AU124">
        <v>14</v>
      </c>
      <c r="AV124">
        <v>10</v>
      </c>
      <c r="AW124">
        <v>9</v>
      </c>
      <c r="AX124">
        <v>6</v>
      </c>
      <c r="AY124">
        <v>5</v>
      </c>
      <c r="AZ124">
        <v>3</v>
      </c>
      <c r="BA124">
        <v>6</v>
      </c>
      <c r="BB124">
        <v>9</v>
      </c>
      <c r="BC124">
        <v>9</v>
      </c>
      <c r="BD124">
        <v>3</v>
      </c>
      <c r="BE124">
        <v>2</v>
      </c>
      <c r="BF124">
        <v>5</v>
      </c>
      <c r="BG124">
        <v>9</v>
      </c>
      <c r="BH124">
        <v>6</v>
      </c>
      <c r="BI124">
        <v>2</v>
      </c>
      <c r="BJ124">
        <v>1</v>
      </c>
      <c r="BK124">
        <v>1</v>
      </c>
      <c r="BL124">
        <v>3</v>
      </c>
      <c r="BM124">
        <v>3</v>
      </c>
      <c r="BN124">
        <v>5</v>
      </c>
      <c r="BO124">
        <v>3</v>
      </c>
      <c r="BP124">
        <v>3</v>
      </c>
      <c r="BQ124">
        <v>5</v>
      </c>
      <c r="BR124">
        <v>4</v>
      </c>
      <c r="BS124">
        <v>2</v>
      </c>
      <c r="BT124">
        <v>1</v>
      </c>
      <c r="BU124">
        <v>2</v>
      </c>
      <c r="BV124">
        <v>4</v>
      </c>
      <c r="BW124">
        <v>3</v>
      </c>
      <c r="BY124">
        <v>2</v>
      </c>
      <c r="BZ124">
        <v>1</v>
      </c>
      <c r="CC124">
        <v>3</v>
      </c>
      <c r="CD124">
        <v>1</v>
      </c>
      <c r="CE124">
        <v>1</v>
      </c>
      <c r="CF124">
        <v>1</v>
      </c>
      <c r="CG124">
        <v>1</v>
      </c>
      <c r="CH124">
        <v>1</v>
      </c>
      <c r="CO124">
        <v>1</v>
      </c>
      <c r="CW124">
        <v>1</v>
      </c>
      <c r="CZ124">
        <v>1</v>
      </c>
      <c r="DE124">
        <v>1</v>
      </c>
      <c r="DJ124">
        <v>1</v>
      </c>
      <c r="DM124">
        <v>3</v>
      </c>
      <c r="DQ124">
        <v>1</v>
      </c>
      <c r="DT124">
        <v>1</v>
      </c>
      <c r="EJ124">
        <v>1</v>
      </c>
      <c r="EO124">
        <v>1</v>
      </c>
      <c r="EQ124">
        <v>2</v>
      </c>
      <c r="EZ124">
        <v>1</v>
      </c>
    </row>
    <row r="125" spans="1:176">
      <c r="A125">
        <v>2008</v>
      </c>
      <c r="B125">
        <v>4331</v>
      </c>
      <c r="C125">
        <v>1464</v>
      </c>
      <c r="D125">
        <v>296</v>
      </c>
      <c r="E125">
        <v>184</v>
      </c>
      <c r="F125">
        <v>190</v>
      </c>
      <c r="G125">
        <v>180</v>
      </c>
      <c r="H125">
        <v>102</v>
      </c>
      <c r="I125">
        <v>203</v>
      </c>
      <c r="J125">
        <v>86</v>
      </c>
      <c r="K125">
        <v>120</v>
      </c>
      <c r="L125">
        <v>167</v>
      </c>
      <c r="M125">
        <v>49</v>
      </c>
      <c r="N125">
        <v>44</v>
      </c>
      <c r="O125">
        <v>49</v>
      </c>
      <c r="P125">
        <v>37</v>
      </c>
      <c r="Q125">
        <v>55</v>
      </c>
      <c r="R125">
        <v>53</v>
      </c>
      <c r="S125">
        <v>76</v>
      </c>
      <c r="T125">
        <v>35</v>
      </c>
      <c r="U125">
        <v>70</v>
      </c>
      <c r="V125">
        <v>84</v>
      </c>
      <c r="W125">
        <v>32</v>
      </c>
      <c r="X125">
        <v>32</v>
      </c>
      <c r="Y125">
        <v>39</v>
      </c>
      <c r="Z125">
        <v>14</v>
      </c>
      <c r="AA125">
        <v>18</v>
      </c>
      <c r="AB125">
        <v>17</v>
      </c>
      <c r="AC125">
        <v>37</v>
      </c>
      <c r="AD125">
        <v>39</v>
      </c>
      <c r="AE125">
        <v>43</v>
      </c>
      <c r="AF125">
        <v>17</v>
      </c>
      <c r="AG125">
        <v>29</v>
      </c>
      <c r="AH125">
        <v>12</v>
      </c>
      <c r="AI125">
        <v>16</v>
      </c>
      <c r="AJ125">
        <v>34</v>
      </c>
      <c r="AK125">
        <v>14</v>
      </c>
      <c r="AL125">
        <v>20</v>
      </c>
      <c r="AM125">
        <v>67</v>
      </c>
      <c r="AN125">
        <v>17</v>
      </c>
      <c r="AO125">
        <v>8</v>
      </c>
      <c r="AP125">
        <v>30</v>
      </c>
      <c r="AQ125">
        <v>6</v>
      </c>
      <c r="AR125">
        <v>28</v>
      </c>
      <c r="AS125">
        <v>13</v>
      </c>
      <c r="AT125">
        <v>18</v>
      </c>
      <c r="AU125">
        <v>13</v>
      </c>
      <c r="AV125">
        <v>14</v>
      </c>
      <c r="AW125">
        <v>6</v>
      </c>
      <c r="AX125">
        <v>12</v>
      </c>
      <c r="AY125">
        <v>4</v>
      </c>
      <c r="AZ125">
        <v>2</v>
      </c>
      <c r="BA125">
        <v>8</v>
      </c>
      <c r="BB125">
        <v>11</v>
      </c>
      <c r="BC125">
        <v>4</v>
      </c>
      <c r="BD125">
        <v>7</v>
      </c>
      <c r="BE125">
        <v>10</v>
      </c>
      <c r="BF125">
        <v>10</v>
      </c>
      <c r="BG125">
        <v>12</v>
      </c>
      <c r="BH125">
        <v>3</v>
      </c>
      <c r="BI125">
        <v>1</v>
      </c>
      <c r="BJ125">
        <v>3</v>
      </c>
      <c r="BK125">
        <v>4</v>
      </c>
      <c r="BL125">
        <v>3</v>
      </c>
      <c r="BM125">
        <v>3</v>
      </c>
      <c r="BN125">
        <v>2</v>
      </c>
      <c r="BO125">
        <v>6</v>
      </c>
      <c r="BP125">
        <v>3</v>
      </c>
      <c r="BQ125">
        <v>9</v>
      </c>
      <c r="BR125">
        <v>2</v>
      </c>
      <c r="BS125">
        <v>2</v>
      </c>
      <c r="BT125">
        <v>1</v>
      </c>
      <c r="BU125">
        <v>1</v>
      </c>
      <c r="BV125">
        <v>2</v>
      </c>
      <c r="BW125">
        <v>4</v>
      </c>
      <c r="BX125">
        <v>2</v>
      </c>
      <c r="BY125">
        <v>2</v>
      </c>
      <c r="CA125">
        <v>2</v>
      </c>
      <c r="CB125">
        <v>1</v>
      </c>
      <c r="CC125">
        <v>1</v>
      </c>
      <c r="CD125">
        <v>1</v>
      </c>
      <c r="CF125">
        <v>1</v>
      </c>
      <c r="CI125">
        <v>1</v>
      </c>
      <c r="CL125">
        <v>1</v>
      </c>
      <c r="CQ125">
        <v>1</v>
      </c>
      <c r="CR125">
        <v>1</v>
      </c>
      <c r="DF125">
        <v>1</v>
      </c>
      <c r="DH125">
        <v>1</v>
      </c>
      <c r="DI125">
        <v>1</v>
      </c>
      <c r="DL125">
        <v>1</v>
      </c>
      <c r="DM125">
        <v>1</v>
      </c>
      <c r="DO125">
        <v>1</v>
      </c>
      <c r="DQ125">
        <v>1</v>
      </c>
      <c r="DV125">
        <v>1</v>
      </c>
      <c r="EK125">
        <v>1</v>
      </c>
      <c r="EP125">
        <v>1</v>
      </c>
      <c r="FR125">
        <v>1</v>
      </c>
    </row>
    <row r="126" spans="1:176">
      <c r="A126">
        <v>2009</v>
      </c>
      <c r="B126">
        <v>4677</v>
      </c>
      <c r="C126">
        <v>1689</v>
      </c>
      <c r="D126">
        <v>328</v>
      </c>
      <c r="E126">
        <v>198</v>
      </c>
      <c r="F126">
        <v>243</v>
      </c>
      <c r="G126">
        <v>185</v>
      </c>
      <c r="H126">
        <v>107</v>
      </c>
      <c r="I126">
        <v>208</v>
      </c>
      <c r="J126">
        <v>78</v>
      </c>
      <c r="K126">
        <v>98</v>
      </c>
      <c r="L126">
        <v>178</v>
      </c>
      <c r="M126">
        <v>37</v>
      </c>
      <c r="N126">
        <v>43</v>
      </c>
      <c r="O126">
        <v>66</v>
      </c>
      <c r="P126">
        <v>34</v>
      </c>
      <c r="Q126">
        <v>38</v>
      </c>
      <c r="R126">
        <v>69</v>
      </c>
      <c r="S126">
        <v>87</v>
      </c>
      <c r="T126">
        <v>33</v>
      </c>
      <c r="U126">
        <v>59</v>
      </c>
      <c r="V126">
        <v>86</v>
      </c>
      <c r="W126">
        <v>28</v>
      </c>
      <c r="X126">
        <v>32</v>
      </c>
      <c r="Y126">
        <v>34</v>
      </c>
      <c r="Z126">
        <v>30</v>
      </c>
      <c r="AA126">
        <v>24</v>
      </c>
      <c r="AB126">
        <v>18</v>
      </c>
      <c r="AC126">
        <v>52</v>
      </c>
      <c r="AD126">
        <v>37</v>
      </c>
      <c r="AE126">
        <v>52</v>
      </c>
      <c r="AF126">
        <v>19</v>
      </c>
      <c r="AG126">
        <v>20</v>
      </c>
      <c r="AH126">
        <v>13</v>
      </c>
      <c r="AI126">
        <v>21</v>
      </c>
      <c r="AJ126">
        <v>34</v>
      </c>
      <c r="AK126">
        <v>19</v>
      </c>
      <c r="AL126">
        <v>24</v>
      </c>
      <c r="AM126">
        <v>68</v>
      </c>
      <c r="AN126">
        <v>7</v>
      </c>
      <c r="AO126">
        <v>19</v>
      </c>
      <c r="AP126">
        <v>33</v>
      </c>
      <c r="AQ126">
        <v>6</v>
      </c>
      <c r="AR126">
        <v>31</v>
      </c>
      <c r="AS126">
        <v>16</v>
      </c>
      <c r="AT126">
        <v>19</v>
      </c>
      <c r="AU126">
        <v>12</v>
      </c>
      <c r="AV126">
        <v>12</v>
      </c>
      <c r="AW126">
        <v>4</v>
      </c>
      <c r="AX126">
        <v>6</v>
      </c>
      <c r="AY126">
        <v>1</v>
      </c>
      <c r="AZ126">
        <v>1</v>
      </c>
      <c r="BA126">
        <v>5</v>
      </c>
      <c r="BB126">
        <v>5</v>
      </c>
      <c r="BC126">
        <v>6</v>
      </c>
      <c r="BD126">
        <v>7</v>
      </c>
      <c r="BE126">
        <v>1</v>
      </c>
      <c r="BF126">
        <v>4</v>
      </c>
      <c r="BG126">
        <v>3</v>
      </c>
      <c r="BH126">
        <v>2</v>
      </c>
      <c r="BI126">
        <v>2</v>
      </c>
      <c r="BJ126">
        <v>3</v>
      </c>
      <c r="BK126">
        <v>5</v>
      </c>
      <c r="BL126">
        <v>4</v>
      </c>
      <c r="BM126">
        <v>2</v>
      </c>
      <c r="BN126">
        <v>2</v>
      </c>
      <c r="BO126">
        <v>3</v>
      </c>
      <c r="BP126">
        <v>5</v>
      </c>
      <c r="BQ126">
        <v>5</v>
      </c>
      <c r="BR126">
        <v>1</v>
      </c>
      <c r="BS126">
        <v>2</v>
      </c>
      <c r="BT126">
        <v>1</v>
      </c>
      <c r="BU126">
        <v>2</v>
      </c>
      <c r="BV126">
        <v>6</v>
      </c>
      <c r="BX126">
        <v>1</v>
      </c>
      <c r="BY126">
        <v>2</v>
      </c>
      <c r="BZ126">
        <v>5</v>
      </c>
      <c r="CA126">
        <v>1</v>
      </c>
      <c r="CB126">
        <v>3</v>
      </c>
      <c r="CC126">
        <v>2</v>
      </c>
      <c r="CD126">
        <v>2</v>
      </c>
      <c r="CE126">
        <v>2</v>
      </c>
      <c r="CF126">
        <v>2</v>
      </c>
      <c r="CG126">
        <v>3</v>
      </c>
      <c r="CI126">
        <v>1</v>
      </c>
      <c r="CK126">
        <v>1</v>
      </c>
      <c r="CR126">
        <v>1</v>
      </c>
      <c r="CS126">
        <v>1</v>
      </c>
      <c r="CU126">
        <v>1</v>
      </c>
      <c r="CV126">
        <v>1</v>
      </c>
      <c r="CY126">
        <v>2</v>
      </c>
      <c r="DB126">
        <v>1</v>
      </c>
      <c r="DD126">
        <v>1</v>
      </c>
      <c r="DE126">
        <v>2</v>
      </c>
      <c r="DF126">
        <v>1</v>
      </c>
      <c r="DH126">
        <v>1</v>
      </c>
      <c r="DJ126">
        <v>1</v>
      </c>
      <c r="DT126">
        <v>1</v>
      </c>
      <c r="DU126">
        <v>1</v>
      </c>
      <c r="DX126">
        <v>1</v>
      </c>
      <c r="ED126">
        <v>1</v>
      </c>
      <c r="EL126">
        <v>1</v>
      </c>
      <c r="ET126">
        <v>1</v>
      </c>
      <c r="FI126">
        <v>1</v>
      </c>
    </row>
    <row r="127" spans="1:176">
      <c r="A127">
        <v>2010</v>
      </c>
      <c r="B127">
        <v>4753</v>
      </c>
      <c r="C127">
        <v>1633</v>
      </c>
      <c r="D127">
        <v>350</v>
      </c>
      <c r="E127">
        <v>191</v>
      </c>
      <c r="F127">
        <v>275</v>
      </c>
      <c r="G127">
        <v>130</v>
      </c>
      <c r="H127">
        <v>103</v>
      </c>
      <c r="I127">
        <v>212</v>
      </c>
      <c r="J127">
        <v>75</v>
      </c>
      <c r="K127">
        <v>101</v>
      </c>
      <c r="L127">
        <v>190</v>
      </c>
      <c r="M127">
        <v>53</v>
      </c>
      <c r="N127">
        <v>53</v>
      </c>
      <c r="O127">
        <v>62</v>
      </c>
      <c r="P127">
        <v>45</v>
      </c>
      <c r="Q127">
        <v>48</v>
      </c>
      <c r="R127">
        <v>56</v>
      </c>
      <c r="S127">
        <v>86</v>
      </c>
      <c r="T127">
        <v>17</v>
      </c>
      <c r="U127">
        <v>45</v>
      </c>
      <c r="V127">
        <v>82</v>
      </c>
      <c r="W127">
        <v>34</v>
      </c>
      <c r="X127">
        <v>28</v>
      </c>
      <c r="Y127">
        <v>46</v>
      </c>
      <c r="Z127">
        <v>31</v>
      </c>
      <c r="AA127">
        <v>25</v>
      </c>
      <c r="AB127">
        <v>14</v>
      </c>
      <c r="AC127">
        <v>57</v>
      </c>
      <c r="AD127">
        <v>36</v>
      </c>
      <c r="AE127">
        <v>66</v>
      </c>
      <c r="AF127">
        <v>22</v>
      </c>
      <c r="AG127">
        <v>14</v>
      </c>
      <c r="AH127">
        <v>18</v>
      </c>
      <c r="AI127">
        <v>17</v>
      </c>
      <c r="AJ127">
        <v>39</v>
      </c>
      <c r="AK127">
        <v>27</v>
      </c>
      <c r="AL127">
        <v>30</v>
      </c>
      <c r="AM127">
        <v>60</v>
      </c>
      <c r="AN127">
        <v>19</v>
      </c>
      <c r="AO127">
        <v>18</v>
      </c>
      <c r="AP127">
        <v>33</v>
      </c>
      <c r="AQ127">
        <v>12</v>
      </c>
      <c r="AR127">
        <v>25</v>
      </c>
      <c r="AS127">
        <v>23</v>
      </c>
      <c r="AT127">
        <v>25</v>
      </c>
      <c r="AU127">
        <v>19</v>
      </c>
      <c r="AV127">
        <v>14</v>
      </c>
      <c r="AW127">
        <v>11</v>
      </c>
      <c r="AX127">
        <v>5</v>
      </c>
      <c r="AY127">
        <v>2</v>
      </c>
      <c r="AZ127">
        <v>6</v>
      </c>
      <c r="BA127">
        <v>9</v>
      </c>
      <c r="BB127">
        <v>11</v>
      </c>
      <c r="BC127">
        <v>7</v>
      </c>
      <c r="BD127">
        <v>3</v>
      </c>
      <c r="BE127">
        <v>5</v>
      </c>
      <c r="BF127">
        <v>1</v>
      </c>
      <c r="BG127">
        <v>4</v>
      </c>
      <c r="BH127">
        <v>5</v>
      </c>
      <c r="BI127">
        <v>1</v>
      </c>
      <c r="BJ127">
        <v>3</v>
      </c>
      <c r="BK127">
        <v>9</v>
      </c>
      <c r="BL127">
        <v>7</v>
      </c>
      <c r="BM127">
        <v>3</v>
      </c>
      <c r="BN127">
        <v>2</v>
      </c>
      <c r="BO127">
        <v>3</v>
      </c>
      <c r="BP127">
        <v>6</v>
      </c>
      <c r="BQ127">
        <v>2</v>
      </c>
      <c r="BR127">
        <v>1</v>
      </c>
      <c r="BS127">
        <v>5</v>
      </c>
      <c r="BT127">
        <v>1</v>
      </c>
      <c r="BU127">
        <v>7</v>
      </c>
      <c r="BV127">
        <v>5</v>
      </c>
      <c r="BW127">
        <v>2</v>
      </c>
      <c r="BX127">
        <v>1</v>
      </c>
      <c r="BY127">
        <v>2</v>
      </c>
      <c r="BZ127">
        <v>3</v>
      </c>
      <c r="CA127">
        <v>2</v>
      </c>
      <c r="CB127">
        <v>2</v>
      </c>
      <c r="CC127">
        <v>2</v>
      </c>
      <c r="CD127">
        <v>7</v>
      </c>
      <c r="CF127">
        <v>1</v>
      </c>
      <c r="CG127">
        <v>4</v>
      </c>
      <c r="CH127">
        <v>2</v>
      </c>
      <c r="CI127">
        <v>1</v>
      </c>
      <c r="CJ127">
        <v>5</v>
      </c>
      <c r="CK127">
        <v>3</v>
      </c>
      <c r="CL127">
        <v>2</v>
      </c>
      <c r="CN127">
        <v>1</v>
      </c>
      <c r="CP127">
        <v>1</v>
      </c>
      <c r="CQ127">
        <v>3</v>
      </c>
      <c r="CR127">
        <v>1</v>
      </c>
      <c r="CS127">
        <v>1</v>
      </c>
      <c r="CT127">
        <v>1</v>
      </c>
      <c r="CU127">
        <v>1</v>
      </c>
      <c r="CX127">
        <v>1</v>
      </c>
      <c r="CZ127">
        <v>2</v>
      </c>
      <c r="DF127">
        <v>2</v>
      </c>
      <c r="DH127">
        <v>1</v>
      </c>
      <c r="DI127">
        <v>1</v>
      </c>
      <c r="DJ127">
        <v>1</v>
      </c>
      <c r="DK127">
        <v>1</v>
      </c>
      <c r="DL127">
        <v>1</v>
      </c>
      <c r="DM127">
        <v>1</v>
      </c>
      <c r="DO127">
        <v>1</v>
      </c>
      <c r="DP127">
        <v>2</v>
      </c>
      <c r="DQ127">
        <v>1</v>
      </c>
      <c r="DS127">
        <v>2</v>
      </c>
      <c r="EC127">
        <v>1</v>
      </c>
      <c r="EH127">
        <v>1</v>
      </c>
      <c r="EI127">
        <v>1</v>
      </c>
      <c r="ET127">
        <v>1</v>
      </c>
      <c r="FB127">
        <v>1</v>
      </c>
    </row>
    <row r="128" spans="1:176">
      <c r="A128">
        <v>2011</v>
      </c>
      <c r="B128">
        <v>4778</v>
      </c>
      <c r="C128">
        <v>1622</v>
      </c>
      <c r="D128">
        <v>331</v>
      </c>
      <c r="E128">
        <v>187</v>
      </c>
      <c r="F128">
        <v>276</v>
      </c>
      <c r="G128">
        <v>173</v>
      </c>
      <c r="H128">
        <v>115</v>
      </c>
      <c r="I128">
        <v>196</v>
      </c>
      <c r="J128">
        <v>72</v>
      </c>
      <c r="K128">
        <v>113</v>
      </c>
      <c r="L128">
        <v>187</v>
      </c>
      <c r="M128">
        <v>44</v>
      </c>
      <c r="N128">
        <v>49</v>
      </c>
      <c r="O128">
        <v>63</v>
      </c>
      <c r="P128">
        <v>38</v>
      </c>
      <c r="Q128">
        <v>57</v>
      </c>
      <c r="R128">
        <v>59</v>
      </c>
      <c r="S128">
        <v>77</v>
      </c>
      <c r="T128">
        <v>28</v>
      </c>
      <c r="U128">
        <v>51</v>
      </c>
      <c r="V128">
        <v>85</v>
      </c>
      <c r="W128">
        <v>32</v>
      </c>
      <c r="X128">
        <v>28</v>
      </c>
      <c r="Y128">
        <v>35</v>
      </c>
      <c r="Z128">
        <v>28</v>
      </c>
      <c r="AA128">
        <v>12</v>
      </c>
      <c r="AB128">
        <v>30</v>
      </c>
      <c r="AC128">
        <v>50</v>
      </c>
      <c r="AD128">
        <v>45</v>
      </c>
      <c r="AE128">
        <v>64</v>
      </c>
      <c r="AF128">
        <v>25</v>
      </c>
      <c r="AG128">
        <v>16</v>
      </c>
      <c r="AH128">
        <v>14</v>
      </c>
      <c r="AI128">
        <v>17</v>
      </c>
      <c r="AJ128">
        <v>48</v>
      </c>
      <c r="AK128">
        <v>14</v>
      </c>
      <c r="AL128">
        <v>34</v>
      </c>
      <c r="AM128">
        <v>57</v>
      </c>
      <c r="AN128">
        <v>22</v>
      </c>
      <c r="AO128">
        <v>23</v>
      </c>
      <c r="AP128">
        <v>28</v>
      </c>
      <c r="AQ128">
        <v>7</v>
      </c>
      <c r="AR128">
        <v>21</v>
      </c>
      <c r="AS128">
        <v>25</v>
      </c>
      <c r="AT128">
        <v>33</v>
      </c>
      <c r="AU128">
        <v>16</v>
      </c>
      <c r="AV128">
        <v>20</v>
      </c>
      <c r="AW128">
        <v>14</v>
      </c>
      <c r="AX128">
        <v>13</v>
      </c>
      <c r="AY128">
        <v>5</v>
      </c>
      <c r="AZ128">
        <v>2</v>
      </c>
      <c r="BA128">
        <v>6</v>
      </c>
      <c r="BB128">
        <v>9</v>
      </c>
      <c r="BC128">
        <v>7</v>
      </c>
      <c r="BD128">
        <v>2</v>
      </c>
      <c r="BE128">
        <v>7</v>
      </c>
      <c r="BF128">
        <v>5</v>
      </c>
      <c r="BG128">
        <v>8</v>
      </c>
      <c r="BH128">
        <v>6</v>
      </c>
      <c r="BI128">
        <v>1</v>
      </c>
      <c r="BJ128">
        <v>4</v>
      </c>
      <c r="BK128">
        <v>9</v>
      </c>
      <c r="BL128">
        <v>6</v>
      </c>
      <c r="BM128">
        <v>7</v>
      </c>
      <c r="BN128">
        <v>6</v>
      </c>
      <c r="BO128">
        <v>2</v>
      </c>
      <c r="BP128">
        <v>6</v>
      </c>
      <c r="BQ128">
        <v>4</v>
      </c>
      <c r="BR128">
        <v>2</v>
      </c>
      <c r="BS128">
        <v>4</v>
      </c>
      <c r="BT128">
        <v>2</v>
      </c>
      <c r="BU128">
        <v>6</v>
      </c>
      <c r="BV128">
        <v>4</v>
      </c>
      <c r="BW128">
        <v>1</v>
      </c>
      <c r="BX128">
        <v>2</v>
      </c>
      <c r="BY128">
        <v>2</v>
      </c>
      <c r="BZ128">
        <v>9</v>
      </c>
      <c r="CA128">
        <v>4</v>
      </c>
      <c r="CB128">
        <v>2</v>
      </c>
      <c r="CC128">
        <v>2</v>
      </c>
      <c r="CD128">
        <v>2</v>
      </c>
      <c r="CE128">
        <v>1</v>
      </c>
      <c r="CG128">
        <v>6</v>
      </c>
      <c r="CH128">
        <v>4</v>
      </c>
      <c r="CJ128">
        <v>1</v>
      </c>
      <c r="CK128">
        <v>1</v>
      </c>
      <c r="CN128">
        <v>1</v>
      </c>
      <c r="CP128">
        <v>1</v>
      </c>
      <c r="CQ128">
        <v>1</v>
      </c>
      <c r="CU128">
        <v>2</v>
      </c>
      <c r="CX128">
        <v>2</v>
      </c>
      <c r="CY128">
        <v>1</v>
      </c>
      <c r="CZ128">
        <v>3</v>
      </c>
      <c r="DH128">
        <v>1</v>
      </c>
      <c r="DI128">
        <v>1</v>
      </c>
      <c r="DS128">
        <v>2</v>
      </c>
      <c r="DV128">
        <v>2</v>
      </c>
      <c r="DW128">
        <v>1</v>
      </c>
      <c r="EC128">
        <v>1</v>
      </c>
      <c r="EL128">
        <v>1</v>
      </c>
      <c r="ER128">
        <v>1</v>
      </c>
      <c r="ES128">
        <v>1</v>
      </c>
      <c r="FD128">
        <v>1</v>
      </c>
      <c r="FE128">
        <v>1</v>
      </c>
      <c r="FG128">
        <v>1</v>
      </c>
      <c r="FS128">
        <v>1</v>
      </c>
      <c r="FT128">
        <v>1</v>
      </c>
    </row>
    <row r="129" spans="1:177">
      <c r="A129">
        <v>2012</v>
      </c>
      <c r="B129">
        <v>4569</v>
      </c>
      <c r="C129">
        <v>1645</v>
      </c>
      <c r="D129">
        <v>324</v>
      </c>
      <c r="E129">
        <v>195</v>
      </c>
      <c r="F129">
        <v>304</v>
      </c>
      <c r="G129">
        <v>142</v>
      </c>
      <c r="H129">
        <v>82</v>
      </c>
      <c r="I129">
        <v>138</v>
      </c>
      <c r="J129">
        <v>64</v>
      </c>
      <c r="K129">
        <v>98</v>
      </c>
      <c r="L129">
        <v>170</v>
      </c>
      <c r="M129">
        <v>39</v>
      </c>
      <c r="N129">
        <v>40</v>
      </c>
      <c r="O129">
        <v>56</v>
      </c>
      <c r="P129">
        <v>37</v>
      </c>
      <c r="Q129">
        <v>45</v>
      </c>
      <c r="R129">
        <v>49</v>
      </c>
      <c r="S129">
        <v>61</v>
      </c>
      <c r="T129">
        <v>25</v>
      </c>
      <c r="U129">
        <v>51</v>
      </c>
      <c r="V129">
        <v>70</v>
      </c>
      <c r="W129">
        <v>29</v>
      </c>
      <c r="X129">
        <v>33</v>
      </c>
      <c r="Y129">
        <v>32</v>
      </c>
      <c r="Z129">
        <v>32</v>
      </c>
      <c r="AA129">
        <v>15</v>
      </c>
      <c r="AB129">
        <v>35</v>
      </c>
      <c r="AC129">
        <v>60</v>
      </c>
      <c r="AD129">
        <v>36</v>
      </c>
      <c r="AE129">
        <v>65</v>
      </c>
      <c r="AF129">
        <v>19</v>
      </c>
      <c r="AG129">
        <v>9</v>
      </c>
      <c r="AH129">
        <v>14</v>
      </c>
      <c r="AI129">
        <v>25</v>
      </c>
      <c r="AJ129">
        <v>51</v>
      </c>
      <c r="AK129">
        <v>20</v>
      </c>
      <c r="AL129">
        <v>24</v>
      </c>
      <c r="AM129">
        <v>43</v>
      </c>
      <c r="AN129">
        <v>20</v>
      </c>
      <c r="AO129">
        <v>20</v>
      </c>
      <c r="AP129">
        <v>35</v>
      </c>
      <c r="AQ129">
        <v>11</v>
      </c>
      <c r="AR129">
        <v>26</v>
      </c>
      <c r="AS129">
        <v>19</v>
      </c>
      <c r="AT129">
        <v>16</v>
      </c>
      <c r="AU129">
        <v>17</v>
      </c>
      <c r="AV129">
        <v>20</v>
      </c>
      <c r="AW129">
        <v>4</v>
      </c>
      <c r="AX129">
        <v>16</v>
      </c>
      <c r="AY129">
        <v>5</v>
      </c>
      <c r="AZ129">
        <v>2</v>
      </c>
      <c r="BA129">
        <v>6</v>
      </c>
      <c r="BB129">
        <v>8</v>
      </c>
      <c r="BC129">
        <v>5</v>
      </c>
      <c r="BD129">
        <v>7</v>
      </c>
      <c r="BE129">
        <v>9</v>
      </c>
      <c r="BF129">
        <v>8</v>
      </c>
      <c r="BG129">
        <v>6</v>
      </c>
      <c r="BH129">
        <v>10</v>
      </c>
      <c r="BI129">
        <v>1</v>
      </c>
      <c r="BJ129">
        <v>6</v>
      </c>
      <c r="BK129">
        <v>4</v>
      </c>
      <c r="BL129">
        <v>6</v>
      </c>
      <c r="BM129">
        <v>5</v>
      </c>
      <c r="BN129">
        <v>6</v>
      </c>
      <c r="BO129">
        <v>3</v>
      </c>
      <c r="BP129">
        <v>7</v>
      </c>
      <c r="BQ129">
        <v>3</v>
      </c>
      <c r="BR129">
        <v>2</v>
      </c>
      <c r="BS129">
        <v>8</v>
      </c>
      <c r="BU129">
        <v>4</v>
      </c>
      <c r="BV129">
        <v>3</v>
      </c>
      <c r="BW129">
        <v>2</v>
      </c>
      <c r="BY129">
        <v>3</v>
      </c>
      <c r="BZ129">
        <v>9</v>
      </c>
      <c r="CA129">
        <v>4</v>
      </c>
      <c r="CB129">
        <v>2</v>
      </c>
      <c r="CC129">
        <v>2</v>
      </c>
      <c r="CE129">
        <v>2</v>
      </c>
      <c r="CG129">
        <v>2</v>
      </c>
      <c r="CH129">
        <v>1</v>
      </c>
      <c r="CJ129">
        <v>3</v>
      </c>
      <c r="CK129">
        <v>1</v>
      </c>
      <c r="CL129">
        <v>2</v>
      </c>
      <c r="CN129">
        <v>1</v>
      </c>
      <c r="CO129">
        <v>1</v>
      </c>
      <c r="CQ129">
        <v>2</v>
      </c>
      <c r="CR129">
        <v>1</v>
      </c>
      <c r="CS129">
        <v>2</v>
      </c>
      <c r="CT129">
        <v>3</v>
      </c>
      <c r="CU129">
        <v>2</v>
      </c>
      <c r="CW129">
        <v>2</v>
      </c>
      <c r="CZ129">
        <v>3</v>
      </c>
      <c r="DH129">
        <v>1</v>
      </c>
      <c r="DP129">
        <v>3</v>
      </c>
      <c r="DS129">
        <v>1</v>
      </c>
      <c r="DU129">
        <v>1</v>
      </c>
      <c r="DV129">
        <v>1</v>
      </c>
      <c r="DX129">
        <v>1</v>
      </c>
      <c r="DY129">
        <v>1</v>
      </c>
      <c r="EB129">
        <v>2</v>
      </c>
      <c r="EY129">
        <v>1</v>
      </c>
      <c r="FH129">
        <v>1</v>
      </c>
      <c r="FM129">
        <v>1</v>
      </c>
    </row>
    <row r="130" spans="1:177">
      <c r="A130">
        <v>2013</v>
      </c>
      <c r="B130">
        <v>1287</v>
      </c>
      <c r="C130">
        <v>505</v>
      </c>
      <c r="D130">
        <v>132</v>
      </c>
      <c r="E130">
        <v>61</v>
      </c>
      <c r="F130">
        <v>55</v>
      </c>
      <c r="G130">
        <v>39</v>
      </c>
      <c r="H130">
        <v>30</v>
      </c>
      <c r="I130">
        <v>26</v>
      </c>
      <c r="J130">
        <v>19</v>
      </c>
      <c r="K130">
        <v>26</v>
      </c>
      <c r="L130">
        <v>36</v>
      </c>
      <c r="M130">
        <v>11</v>
      </c>
      <c r="N130">
        <v>12</v>
      </c>
      <c r="O130">
        <v>35</v>
      </c>
      <c r="P130">
        <v>11</v>
      </c>
      <c r="Q130">
        <v>9</v>
      </c>
      <c r="R130">
        <v>18</v>
      </c>
      <c r="S130">
        <v>15</v>
      </c>
      <c r="T130">
        <v>6</v>
      </c>
      <c r="U130">
        <v>9</v>
      </c>
      <c r="V130">
        <v>9</v>
      </c>
      <c r="W130">
        <v>3</v>
      </c>
      <c r="X130">
        <v>9</v>
      </c>
      <c r="Y130">
        <v>14</v>
      </c>
      <c r="Z130">
        <v>9</v>
      </c>
      <c r="AA130">
        <v>3</v>
      </c>
      <c r="AB130">
        <v>4</v>
      </c>
      <c r="AC130">
        <v>22</v>
      </c>
      <c r="AD130">
        <v>5</v>
      </c>
      <c r="AE130">
        <v>10</v>
      </c>
      <c r="AF130">
        <v>5</v>
      </c>
      <c r="AG130">
        <v>3</v>
      </c>
      <c r="AH130">
        <v>4</v>
      </c>
      <c r="AI130">
        <v>3</v>
      </c>
      <c r="AJ130">
        <v>16</v>
      </c>
      <c r="AK130">
        <v>5</v>
      </c>
      <c r="AL130">
        <v>11</v>
      </c>
      <c r="AM130">
        <v>7</v>
      </c>
      <c r="AN130">
        <v>3</v>
      </c>
      <c r="AO130">
        <v>10</v>
      </c>
      <c r="AP130">
        <v>6</v>
      </c>
      <c r="AR130">
        <v>6</v>
      </c>
      <c r="AS130">
        <v>3</v>
      </c>
      <c r="AT130">
        <v>2</v>
      </c>
      <c r="AU130">
        <v>4</v>
      </c>
      <c r="AV130">
        <v>6</v>
      </c>
      <c r="AW130">
        <v>3</v>
      </c>
      <c r="AX130">
        <v>1</v>
      </c>
      <c r="AY130">
        <v>4</v>
      </c>
      <c r="BA130">
        <v>4</v>
      </c>
      <c r="BB130">
        <v>5</v>
      </c>
      <c r="BC130">
        <v>2</v>
      </c>
      <c r="BD130">
        <v>4</v>
      </c>
      <c r="BH130">
        <v>4</v>
      </c>
      <c r="BJ130">
        <v>1</v>
      </c>
      <c r="BK130">
        <v>2</v>
      </c>
      <c r="BL130">
        <v>3</v>
      </c>
      <c r="BN130">
        <v>2</v>
      </c>
      <c r="BO130">
        <v>1</v>
      </c>
      <c r="BP130">
        <v>1</v>
      </c>
      <c r="BQ130">
        <v>1</v>
      </c>
      <c r="BU130">
        <v>1</v>
      </c>
      <c r="BW130">
        <v>1</v>
      </c>
      <c r="BZ130">
        <v>1</v>
      </c>
      <c r="CD130">
        <v>1</v>
      </c>
      <c r="CK130">
        <v>2</v>
      </c>
      <c r="CQ130">
        <v>1</v>
      </c>
      <c r="CU130">
        <v>1</v>
      </c>
      <c r="DI130">
        <v>1</v>
      </c>
      <c r="DW130">
        <v>1</v>
      </c>
      <c r="EI130">
        <v>1</v>
      </c>
      <c r="FO130">
        <v>1</v>
      </c>
    </row>
    <row r="132" spans="1:177">
      <c r="A132" t="s">
        <v>175</v>
      </c>
      <c r="FT132" t="s">
        <v>223</v>
      </c>
      <c r="FU132" s="2">
        <v>25500100</v>
      </c>
    </row>
    <row r="133" spans="1:177">
      <c r="FT133" t="s">
        <v>399</v>
      </c>
      <c r="FU133" s="2">
        <v>28502</v>
      </c>
    </row>
    <row r="134" spans="1:177">
      <c r="A134" t="s">
        <v>223</v>
      </c>
      <c r="B134" s="2">
        <v>25500100</v>
      </c>
      <c r="FT134" t="s">
        <v>315</v>
      </c>
      <c r="FU134" s="2">
        <v>2821977</v>
      </c>
    </row>
    <row r="135" spans="1:177">
      <c r="A135" t="s">
        <v>399</v>
      </c>
      <c r="B135" s="2">
        <v>28502</v>
      </c>
      <c r="FT135" t="s">
        <v>211</v>
      </c>
      <c r="FU135" s="2">
        <v>37800000</v>
      </c>
    </row>
    <row r="136" spans="1:177">
      <c r="A136" t="s">
        <v>315</v>
      </c>
      <c r="B136" s="2">
        <v>2821977</v>
      </c>
      <c r="FT136" t="s">
        <v>386</v>
      </c>
      <c r="FU136" s="2">
        <v>55519</v>
      </c>
    </row>
    <row r="137" spans="1:177">
      <c r="A137" t="s">
        <v>211</v>
      </c>
      <c r="B137" s="2">
        <v>37800000</v>
      </c>
      <c r="FT137" t="s">
        <v>380</v>
      </c>
      <c r="FU137" s="2">
        <v>76246</v>
      </c>
    </row>
    <row r="138" spans="1:177">
      <c r="A138" t="s">
        <v>386</v>
      </c>
      <c r="B138" s="2">
        <v>55519</v>
      </c>
      <c r="FT138" t="s">
        <v>233</v>
      </c>
      <c r="FU138" s="2">
        <v>20609294</v>
      </c>
    </row>
    <row r="139" spans="1:177">
      <c r="A139" t="s">
        <v>380</v>
      </c>
      <c r="B139" s="2">
        <v>76246</v>
      </c>
      <c r="FT139" t="s">
        <v>403</v>
      </c>
      <c r="FU139" s="2">
        <v>13452</v>
      </c>
    </row>
    <row r="140" spans="1:177">
      <c r="A140" t="s">
        <v>233</v>
      </c>
      <c r="B140" s="2">
        <v>20609294</v>
      </c>
      <c r="FT140" t="s">
        <v>378</v>
      </c>
      <c r="FU140" s="2">
        <v>86295</v>
      </c>
    </row>
    <row r="141" spans="1:177">
      <c r="A141" t="s">
        <v>403</v>
      </c>
      <c r="B141" s="2">
        <v>13452</v>
      </c>
      <c r="FT141" t="s">
        <v>208</v>
      </c>
      <c r="FU141" s="2">
        <v>40117096</v>
      </c>
    </row>
    <row r="142" spans="1:177">
      <c r="A142" t="s">
        <v>378</v>
      </c>
      <c r="B142" s="2">
        <v>86295</v>
      </c>
      <c r="FT142" t="s">
        <v>313</v>
      </c>
      <c r="FU142" s="2">
        <v>3031200</v>
      </c>
    </row>
    <row r="143" spans="1:177">
      <c r="A143" t="s">
        <v>208</v>
      </c>
      <c r="B143" s="2">
        <v>40117096</v>
      </c>
      <c r="FT143" t="s">
        <v>374</v>
      </c>
      <c r="FU143" s="2">
        <v>101484</v>
      </c>
    </row>
    <row r="144" spans="1:177">
      <c r="A144" t="s">
        <v>313</v>
      </c>
      <c r="B144" s="2">
        <v>3031200</v>
      </c>
      <c r="FT144" t="s">
        <v>229</v>
      </c>
      <c r="FU144" s="2">
        <v>22943678</v>
      </c>
    </row>
    <row r="145" spans="1:177">
      <c r="A145" t="s">
        <v>374</v>
      </c>
      <c r="B145" s="2">
        <v>101484</v>
      </c>
      <c r="FT145" t="s">
        <v>268</v>
      </c>
      <c r="FU145" s="2">
        <v>8489482</v>
      </c>
    </row>
    <row r="146" spans="1:177">
      <c r="A146" t="s">
        <v>229</v>
      </c>
      <c r="B146" s="2">
        <v>22943678</v>
      </c>
      <c r="FT146" t="s">
        <v>267</v>
      </c>
      <c r="FU146" s="2">
        <v>9235100</v>
      </c>
    </row>
    <row r="147" spans="1:177">
      <c r="A147" t="s">
        <v>268</v>
      </c>
      <c r="B147" s="2">
        <v>8489482</v>
      </c>
      <c r="FT147" t="s">
        <v>354</v>
      </c>
      <c r="FU147" s="2">
        <v>351461</v>
      </c>
    </row>
    <row r="148" spans="1:177">
      <c r="A148" t="s">
        <v>267</v>
      </c>
      <c r="B148" s="2">
        <v>9235100</v>
      </c>
      <c r="FT148" t="s">
        <v>333</v>
      </c>
      <c r="FU148" s="2">
        <v>1234571</v>
      </c>
    </row>
    <row r="149" spans="1:177">
      <c r="A149" t="s">
        <v>354</v>
      </c>
      <c r="B149" s="2">
        <v>351461</v>
      </c>
      <c r="FT149" t="s">
        <v>185</v>
      </c>
      <c r="FU149" s="2">
        <v>152518015</v>
      </c>
    </row>
    <row r="150" spans="1:177">
      <c r="A150" t="s">
        <v>333</v>
      </c>
      <c r="B150" s="2">
        <v>1234571</v>
      </c>
      <c r="FT150" t="s">
        <v>358</v>
      </c>
      <c r="FU150" s="2">
        <v>274200</v>
      </c>
    </row>
    <row r="151" spans="1:177">
      <c r="A151" t="s">
        <v>185</v>
      </c>
      <c r="B151" s="2">
        <v>152518015</v>
      </c>
      <c r="FT151" t="s">
        <v>265</v>
      </c>
      <c r="FU151" s="2">
        <v>9462400</v>
      </c>
    </row>
    <row r="152" spans="1:177">
      <c r="A152" t="s">
        <v>358</v>
      </c>
      <c r="B152" s="2">
        <v>274200</v>
      </c>
      <c r="FT152" t="s">
        <v>252</v>
      </c>
      <c r="FU152" s="2">
        <v>11149625</v>
      </c>
    </row>
    <row r="153" spans="1:177">
      <c r="A153" t="s">
        <v>265</v>
      </c>
      <c r="B153" s="2">
        <v>9462400</v>
      </c>
      <c r="FT153" t="s">
        <v>357</v>
      </c>
      <c r="FU153" s="2">
        <v>312971</v>
      </c>
    </row>
    <row r="154" spans="1:177">
      <c r="A154" t="s">
        <v>252</v>
      </c>
      <c r="B154" s="2">
        <v>11149625</v>
      </c>
      <c r="FT154" t="s">
        <v>263</v>
      </c>
      <c r="FU154" s="2">
        <v>9607000</v>
      </c>
    </row>
    <row r="155" spans="1:177">
      <c r="A155" t="s">
        <v>357</v>
      </c>
      <c r="B155" s="2">
        <v>312971</v>
      </c>
      <c r="FT155" t="s">
        <v>382</v>
      </c>
      <c r="FU155" s="2">
        <v>64237</v>
      </c>
    </row>
    <row r="156" spans="1:177">
      <c r="A156" t="s">
        <v>263</v>
      </c>
      <c r="B156" s="2">
        <v>9607000</v>
      </c>
      <c r="FT156" t="s">
        <v>341</v>
      </c>
      <c r="FU156" s="2">
        <v>732350</v>
      </c>
    </row>
    <row r="157" spans="1:177">
      <c r="A157" t="s">
        <v>382</v>
      </c>
      <c r="B157" s="2">
        <v>64237</v>
      </c>
      <c r="FT157" t="s">
        <v>260</v>
      </c>
      <c r="FU157" s="2">
        <v>10389913</v>
      </c>
    </row>
    <row r="158" spans="1:177">
      <c r="A158" t="s">
        <v>341</v>
      </c>
      <c r="B158" s="2">
        <v>732350</v>
      </c>
      <c r="FT158" t="s">
        <v>305</v>
      </c>
      <c r="FU158" s="2">
        <v>3839737</v>
      </c>
    </row>
    <row r="159" spans="1:177">
      <c r="A159" t="s">
        <v>260</v>
      </c>
      <c r="B159" s="2">
        <v>10389913</v>
      </c>
      <c r="FT159" t="s">
        <v>324</v>
      </c>
      <c r="FU159" s="2">
        <v>2024904</v>
      </c>
    </row>
    <row r="160" spans="1:177">
      <c r="A160" t="s">
        <v>305</v>
      </c>
      <c r="B160" s="2">
        <v>3839737</v>
      </c>
      <c r="FT160" t="s">
        <v>182</v>
      </c>
      <c r="FU160" s="2">
        <v>193946886</v>
      </c>
    </row>
    <row r="161" spans="1:177">
      <c r="A161" t="s">
        <v>324</v>
      </c>
      <c r="B161" s="2">
        <v>2024904</v>
      </c>
      <c r="FT161" t="s">
        <v>398</v>
      </c>
      <c r="FU161" s="2">
        <v>29537</v>
      </c>
    </row>
    <row r="162" spans="1:177">
      <c r="A162" t="s">
        <v>182</v>
      </c>
      <c r="B162" s="2">
        <v>193946886</v>
      </c>
      <c r="FT162" t="s">
        <v>353</v>
      </c>
      <c r="FU162" s="2">
        <v>393162</v>
      </c>
    </row>
    <row r="163" spans="1:177">
      <c r="A163" t="s">
        <v>398</v>
      </c>
      <c r="B163" s="2">
        <v>29537</v>
      </c>
      <c r="FT163" t="s">
        <v>276</v>
      </c>
      <c r="FU163" s="2">
        <v>7364570</v>
      </c>
    </row>
    <row r="164" spans="1:177">
      <c r="A164" t="s">
        <v>353</v>
      </c>
      <c r="B164" s="2">
        <v>393162</v>
      </c>
      <c r="FT164" t="s">
        <v>241</v>
      </c>
      <c r="FU164" s="2">
        <v>15730977</v>
      </c>
    </row>
    <row r="165" spans="1:177">
      <c r="A165" t="s">
        <v>276</v>
      </c>
      <c r="B165" s="2">
        <v>7364570</v>
      </c>
      <c r="FT165" t="s">
        <v>272</v>
      </c>
      <c r="FU165" s="2">
        <v>8053574</v>
      </c>
    </row>
    <row r="166" spans="1:177">
      <c r="A166" t="s">
        <v>241</v>
      </c>
      <c r="B166" s="2">
        <v>15730977</v>
      </c>
      <c r="FT166" t="s">
        <v>247</v>
      </c>
      <c r="FU166" s="2">
        <v>13395682</v>
      </c>
    </row>
    <row r="167" spans="1:177">
      <c r="A167" t="s">
        <v>272</v>
      </c>
      <c r="B167" s="2">
        <v>8053574</v>
      </c>
      <c r="FT167" t="s">
        <v>235</v>
      </c>
      <c r="FU167" s="2">
        <v>19406100</v>
      </c>
    </row>
    <row r="168" spans="1:177">
      <c r="A168" t="s">
        <v>247</v>
      </c>
      <c r="B168" s="2">
        <v>13395682</v>
      </c>
      <c r="FT168" t="s">
        <v>212</v>
      </c>
      <c r="FU168" s="2">
        <v>35056064</v>
      </c>
    </row>
    <row r="169" spans="1:177">
      <c r="A169" t="s">
        <v>235</v>
      </c>
      <c r="B169" s="2">
        <v>19406100</v>
      </c>
      <c r="FT169" t="s">
        <v>349</v>
      </c>
      <c r="FU169" s="2">
        <v>491875</v>
      </c>
    </row>
    <row r="170" spans="1:177">
      <c r="A170" t="s">
        <v>212</v>
      </c>
      <c r="B170" s="2">
        <v>35056064</v>
      </c>
      <c r="FT170" t="s">
        <v>400</v>
      </c>
      <c r="FU170" s="2">
        <v>21133</v>
      </c>
    </row>
    <row r="171" spans="1:177">
      <c r="A171" t="s">
        <v>349</v>
      </c>
      <c r="B171" s="2">
        <v>491875</v>
      </c>
      <c r="FT171" t="s">
        <v>387</v>
      </c>
      <c r="FU171" s="2">
        <v>55456</v>
      </c>
    </row>
    <row r="172" spans="1:177">
      <c r="A172" t="s">
        <v>400</v>
      </c>
      <c r="B172" s="2">
        <v>21133</v>
      </c>
      <c r="FT172" t="s">
        <v>297</v>
      </c>
      <c r="FU172" s="2">
        <v>4667000</v>
      </c>
    </row>
    <row r="173" spans="1:177">
      <c r="A173" t="s">
        <v>387</v>
      </c>
      <c r="B173" s="2">
        <v>55456</v>
      </c>
      <c r="FT173" t="s">
        <v>250</v>
      </c>
      <c r="FU173" s="2">
        <v>11274106</v>
      </c>
    </row>
    <row r="174" spans="1:177">
      <c r="A174" t="s">
        <v>297</v>
      </c>
      <c r="B174" s="2">
        <v>4667000</v>
      </c>
      <c r="FT174" t="s">
        <v>239</v>
      </c>
      <c r="FU174" s="2">
        <v>16572475</v>
      </c>
    </row>
    <row r="175" spans="1:177">
      <c r="A175" t="s">
        <v>250</v>
      </c>
      <c r="B175" s="2">
        <v>11274106</v>
      </c>
      <c r="FT175" t="s">
        <v>179</v>
      </c>
      <c r="FU175" s="2">
        <v>1354040000</v>
      </c>
    </row>
    <row r="176" spans="1:177">
      <c r="A176" t="s">
        <v>239</v>
      </c>
      <c r="B176" s="2">
        <v>16572475</v>
      </c>
      <c r="FT176" t="s">
        <v>414</v>
      </c>
      <c r="FU176" s="2">
        <v>2072</v>
      </c>
    </row>
    <row r="177" spans="1:177">
      <c r="A177" t="s">
        <v>179</v>
      </c>
      <c r="B177" s="2">
        <v>1354040000</v>
      </c>
      <c r="FT177" t="s">
        <v>418</v>
      </c>
      <c r="FU177">
        <v>550</v>
      </c>
    </row>
    <row r="178" spans="1:177">
      <c r="A178" t="s">
        <v>414</v>
      </c>
      <c r="B178" s="2">
        <v>2072</v>
      </c>
      <c r="FT178" t="s">
        <v>205</v>
      </c>
      <c r="FU178" s="2">
        <v>46976000</v>
      </c>
    </row>
    <row r="179" spans="1:177">
      <c r="A179" t="s">
        <v>418</v>
      </c>
      <c r="B179">
        <v>550</v>
      </c>
      <c r="FT179" t="s">
        <v>342</v>
      </c>
      <c r="FU179" s="2">
        <v>724300</v>
      </c>
    </row>
    <row r="180" spans="1:177">
      <c r="A180" t="s">
        <v>205</v>
      </c>
      <c r="B180" s="2">
        <v>46976000</v>
      </c>
      <c r="FT180" t="s">
        <v>402</v>
      </c>
      <c r="FU180" s="2">
        <v>14974</v>
      </c>
    </row>
    <row r="181" spans="1:177">
      <c r="A181" t="s">
        <v>342</v>
      </c>
      <c r="B181" s="2">
        <v>724300</v>
      </c>
      <c r="FT181" t="s">
        <v>296</v>
      </c>
      <c r="FU181" s="2">
        <v>4667096</v>
      </c>
    </row>
    <row r="182" spans="1:177">
      <c r="A182" t="s">
        <v>402</v>
      </c>
      <c r="B182" s="2">
        <v>14974</v>
      </c>
      <c r="FT182" t="s">
        <v>304</v>
      </c>
      <c r="FU182" s="2">
        <v>4290612</v>
      </c>
    </row>
    <row r="183" spans="1:177">
      <c r="A183" t="s">
        <v>296</v>
      </c>
      <c r="B183" s="2">
        <v>4667096</v>
      </c>
      <c r="FT183" t="s">
        <v>251</v>
      </c>
      <c r="FU183" s="2">
        <v>11163934</v>
      </c>
    </row>
    <row r="184" spans="1:177">
      <c r="A184" t="s">
        <v>304</v>
      </c>
      <c r="B184" s="2">
        <v>4290612</v>
      </c>
      <c r="FT184" t="s">
        <v>368</v>
      </c>
      <c r="FU184" s="2">
        <v>149679</v>
      </c>
    </row>
    <row r="185" spans="1:177">
      <c r="A185" t="s">
        <v>251</v>
      </c>
      <c r="B185" s="2">
        <v>11163934</v>
      </c>
      <c r="FT185" t="s">
        <v>335</v>
      </c>
      <c r="FU185" s="2">
        <v>862000</v>
      </c>
    </row>
    <row r="186" spans="1:177">
      <c r="A186" t="s">
        <v>368</v>
      </c>
      <c r="B186" s="2">
        <v>149679</v>
      </c>
      <c r="FT186" t="s">
        <v>258</v>
      </c>
      <c r="FU186" s="2">
        <v>10516125</v>
      </c>
    </row>
    <row r="187" spans="1:177">
      <c r="A187" t="s">
        <v>335</v>
      </c>
      <c r="B187" s="2">
        <v>862000</v>
      </c>
      <c r="FT187" t="s">
        <v>196</v>
      </c>
      <c r="FU187" s="2">
        <v>71420000</v>
      </c>
    </row>
    <row r="188" spans="1:177">
      <c r="A188" t="s">
        <v>258</v>
      </c>
      <c r="B188" s="2">
        <v>10516125</v>
      </c>
      <c r="FT188" t="s">
        <v>289</v>
      </c>
      <c r="FU188" s="2">
        <v>5602628</v>
      </c>
    </row>
    <row r="189" spans="1:177">
      <c r="A189" t="s">
        <v>196</v>
      </c>
      <c r="B189" s="2">
        <v>71420000</v>
      </c>
      <c r="FT189" t="s">
        <v>338</v>
      </c>
      <c r="FU189" s="2">
        <v>818159</v>
      </c>
    </row>
    <row r="190" spans="1:177">
      <c r="A190" t="s">
        <v>289</v>
      </c>
      <c r="B190" s="2">
        <v>5602628</v>
      </c>
      <c r="FT190" t="s">
        <v>381</v>
      </c>
      <c r="FU190" s="2">
        <v>71293</v>
      </c>
    </row>
    <row r="191" spans="1:177">
      <c r="A191" t="s">
        <v>338</v>
      </c>
      <c r="B191" s="2">
        <v>818159</v>
      </c>
      <c r="FT191" t="s">
        <v>266</v>
      </c>
      <c r="FU191" s="2">
        <v>9445281</v>
      </c>
    </row>
    <row r="192" spans="1:177">
      <c r="A192" t="s">
        <v>381</v>
      </c>
      <c r="B192" s="2">
        <v>71293</v>
      </c>
      <c r="FT192" t="s">
        <v>242</v>
      </c>
      <c r="FU192" s="2">
        <v>15451100</v>
      </c>
    </row>
    <row r="193" spans="1:177">
      <c r="A193" t="s">
        <v>266</v>
      </c>
      <c r="B193" s="2">
        <v>9445281</v>
      </c>
      <c r="FT193" t="s">
        <v>192</v>
      </c>
      <c r="FU193" s="2">
        <v>83661000</v>
      </c>
    </row>
    <row r="194" spans="1:177">
      <c r="A194" t="s">
        <v>242</v>
      </c>
      <c r="B194" s="2">
        <v>15451100</v>
      </c>
      <c r="FT194" t="s">
        <v>286</v>
      </c>
      <c r="FU194" s="2">
        <v>6183000</v>
      </c>
    </row>
    <row r="195" spans="1:177">
      <c r="A195" t="s">
        <v>192</v>
      </c>
      <c r="B195" s="2">
        <v>83661000</v>
      </c>
      <c r="FT195" t="s">
        <v>340</v>
      </c>
      <c r="FU195" s="2">
        <v>761000</v>
      </c>
    </row>
    <row r="196" spans="1:177">
      <c r="A196" t="s">
        <v>286</v>
      </c>
      <c r="B196" s="2">
        <v>6183000</v>
      </c>
      <c r="FT196" t="s">
        <v>288</v>
      </c>
      <c r="FU196" s="2">
        <v>5748000</v>
      </c>
    </row>
    <row r="197" spans="1:177">
      <c r="A197" t="s">
        <v>340</v>
      </c>
      <c r="B197" s="2">
        <v>761000</v>
      </c>
      <c r="FT197" t="s">
        <v>330</v>
      </c>
      <c r="FU197" s="2">
        <v>1286540</v>
      </c>
    </row>
    <row r="198" spans="1:177">
      <c r="A198" t="s">
        <v>288</v>
      </c>
      <c r="B198" s="2">
        <v>5748000</v>
      </c>
      <c r="FT198" t="s">
        <v>191</v>
      </c>
      <c r="FU198" s="2">
        <v>84320987</v>
      </c>
    </row>
    <row r="199" spans="1:177">
      <c r="A199" t="s">
        <v>330</v>
      </c>
      <c r="B199" s="2">
        <v>1286540</v>
      </c>
      <c r="FT199" t="s">
        <v>412</v>
      </c>
      <c r="FU199" s="2">
        <v>2563</v>
      </c>
    </row>
    <row r="200" spans="1:177">
      <c r="A200" t="s">
        <v>191</v>
      </c>
      <c r="B200" s="2">
        <v>84320987</v>
      </c>
      <c r="FT200" t="s">
        <v>390</v>
      </c>
      <c r="FU200" s="2">
        <v>48204</v>
      </c>
    </row>
    <row r="201" spans="1:177">
      <c r="A201" t="s">
        <v>412</v>
      </c>
      <c r="B201" s="2">
        <v>2563</v>
      </c>
      <c r="FT201" t="s">
        <v>373</v>
      </c>
      <c r="FU201" s="2">
        <v>101823</v>
      </c>
    </row>
    <row r="202" spans="1:177">
      <c r="A202" t="s">
        <v>390</v>
      </c>
      <c r="B202" s="2">
        <v>48204</v>
      </c>
      <c r="FT202" t="s">
        <v>336</v>
      </c>
      <c r="FU202" s="2">
        <v>858038</v>
      </c>
    </row>
    <row r="203" spans="1:177">
      <c r="A203" t="s">
        <v>373</v>
      </c>
      <c r="B203" s="2">
        <v>101823</v>
      </c>
      <c r="FT203" t="s">
        <v>292</v>
      </c>
      <c r="FU203" s="2">
        <v>5432210</v>
      </c>
    </row>
    <row r="204" spans="1:177">
      <c r="A204" t="s">
        <v>336</v>
      </c>
      <c r="B204" s="2">
        <v>858038</v>
      </c>
      <c r="FT204" t="s">
        <v>198</v>
      </c>
      <c r="FU204" s="2">
        <v>65605000</v>
      </c>
    </row>
    <row r="205" spans="1:177">
      <c r="A205" t="s">
        <v>292</v>
      </c>
      <c r="B205" s="2">
        <v>5432210</v>
      </c>
      <c r="FT205" t="s">
        <v>362</v>
      </c>
      <c r="FU205" s="2">
        <v>229040</v>
      </c>
    </row>
    <row r="206" spans="1:177">
      <c r="A206" t="s">
        <v>198</v>
      </c>
      <c r="B206" s="2">
        <v>65605000</v>
      </c>
      <c r="FT206" t="s">
        <v>359</v>
      </c>
      <c r="FU206" s="2">
        <v>268270</v>
      </c>
    </row>
    <row r="207" spans="1:177">
      <c r="A207" t="s">
        <v>362</v>
      </c>
      <c r="B207" s="2">
        <v>229040</v>
      </c>
      <c r="FT207" t="s">
        <v>327</v>
      </c>
      <c r="FU207" s="2">
        <v>1594000</v>
      </c>
    </row>
    <row r="208" spans="1:177">
      <c r="A208" t="s">
        <v>359</v>
      </c>
      <c r="B208" s="2">
        <v>268270</v>
      </c>
      <c r="FT208" t="s">
        <v>326</v>
      </c>
      <c r="FU208" s="2">
        <v>1874000</v>
      </c>
    </row>
    <row r="209" spans="1:177">
      <c r="A209" t="s">
        <v>327</v>
      </c>
      <c r="B209" s="2">
        <v>1594000</v>
      </c>
      <c r="FT209" t="s">
        <v>299</v>
      </c>
      <c r="FU209" s="2">
        <v>4497600</v>
      </c>
    </row>
    <row r="210" spans="1:177">
      <c r="A210" t="s">
        <v>326</v>
      </c>
      <c r="B210" s="2">
        <v>1874000</v>
      </c>
      <c r="FT210" t="s">
        <v>193</v>
      </c>
      <c r="FU210" s="2">
        <v>81993000</v>
      </c>
    </row>
    <row r="211" spans="1:177">
      <c r="A211" t="s">
        <v>299</v>
      </c>
      <c r="B211" s="2">
        <v>4497600</v>
      </c>
      <c r="FT211" t="s">
        <v>224</v>
      </c>
      <c r="FU211" s="2">
        <v>24658823</v>
      </c>
    </row>
    <row r="212" spans="1:177">
      <c r="A212" t="s">
        <v>193</v>
      </c>
      <c r="B212" s="2">
        <v>81993000</v>
      </c>
      <c r="FT212" t="s">
        <v>397</v>
      </c>
      <c r="FU212" s="2">
        <v>29752</v>
      </c>
    </row>
    <row r="213" spans="1:177">
      <c r="A213" t="s">
        <v>224</v>
      </c>
      <c r="B213" s="2">
        <v>24658823</v>
      </c>
      <c r="FT213" t="s">
        <v>254</v>
      </c>
      <c r="FU213" s="2">
        <v>10815197</v>
      </c>
    </row>
    <row r="214" spans="1:177">
      <c r="A214" t="s">
        <v>397</v>
      </c>
      <c r="B214" s="2">
        <v>29752</v>
      </c>
      <c r="FT214" t="s">
        <v>384</v>
      </c>
      <c r="FU214" s="2">
        <v>56370</v>
      </c>
    </row>
    <row r="215" spans="1:177">
      <c r="A215" t="s">
        <v>254</v>
      </c>
      <c r="B215" s="2">
        <v>10815197</v>
      </c>
      <c r="FT215" t="s">
        <v>371</v>
      </c>
      <c r="FU215" s="2">
        <v>103328</v>
      </c>
    </row>
    <row r="216" spans="1:177">
      <c r="A216" t="s">
        <v>384</v>
      </c>
      <c r="B216" s="2">
        <v>56370</v>
      </c>
      <c r="FT216" t="s">
        <v>351</v>
      </c>
      <c r="FU216" s="2">
        <v>403355</v>
      </c>
    </row>
    <row r="217" spans="1:177">
      <c r="A217" t="s">
        <v>371</v>
      </c>
      <c r="B217" s="2">
        <v>103328</v>
      </c>
      <c r="FT217" t="s">
        <v>367</v>
      </c>
      <c r="FU217" s="2">
        <v>159358</v>
      </c>
    </row>
    <row r="218" spans="1:177">
      <c r="A218" t="s">
        <v>351</v>
      </c>
      <c r="B218" s="2">
        <v>403355</v>
      </c>
      <c r="FT218" t="s">
        <v>243</v>
      </c>
      <c r="FU218" s="2">
        <v>15438384</v>
      </c>
    </row>
    <row r="219" spans="1:177">
      <c r="A219" t="s">
        <v>367</v>
      </c>
      <c r="B219" s="2">
        <v>159358</v>
      </c>
      <c r="FT219" t="s">
        <v>383</v>
      </c>
      <c r="FU219" s="2">
        <v>62431</v>
      </c>
    </row>
    <row r="220" spans="1:177">
      <c r="A220" t="s">
        <v>243</v>
      </c>
      <c r="B220" s="2">
        <v>15438384</v>
      </c>
      <c r="FT220" t="s">
        <v>253</v>
      </c>
      <c r="FU220" s="2">
        <v>10824200</v>
      </c>
    </row>
    <row r="221" spans="1:177">
      <c r="A221" t="s">
        <v>383</v>
      </c>
      <c r="B221" s="2">
        <v>62431</v>
      </c>
      <c r="FT221" t="s">
        <v>328</v>
      </c>
      <c r="FU221" s="2">
        <v>1520830</v>
      </c>
    </row>
    <row r="222" spans="1:177">
      <c r="A222" t="s">
        <v>253</v>
      </c>
      <c r="B222" s="2">
        <v>10824200</v>
      </c>
      <c r="FT222" t="s">
        <v>339</v>
      </c>
      <c r="FU222" s="2">
        <v>784894</v>
      </c>
    </row>
    <row r="223" spans="1:177">
      <c r="A223" t="s">
        <v>328</v>
      </c>
      <c r="B223" s="2">
        <v>1520830</v>
      </c>
      <c r="FT223" t="s">
        <v>259</v>
      </c>
      <c r="FU223" s="2">
        <v>10413211</v>
      </c>
    </row>
    <row r="224" spans="1:177">
      <c r="A224" t="s">
        <v>339</v>
      </c>
      <c r="B224" s="2">
        <v>784894</v>
      </c>
      <c r="FT224" t="s">
        <v>269</v>
      </c>
      <c r="FU224" s="2">
        <v>8385072</v>
      </c>
    </row>
    <row r="225" spans="1:177">
      <c r="A225" t="s">
        <v>259</v>
      </c>
      <c r="B225" s="2">
        <v>10413211</v>
      </c>
      <c r="FT225" t="s">
        <v>278</v>
      </c>
      <c r="FU225" s="2">
        <v>7173900</v>
      </c>
    </row>
    <row r="226" spans="1:177">
      <c r="A226" t="s">
        <v>269</v>
      </c>
      <c r="B226" s="2">
        <v>8385072</v>
      </c>
      <c r="FT226" t="s">
        <v>262</v>
      </c>
      <c r="FU226" s="2">
        <v>9957731</v>
      </c>
    </row>
    <row r="227" spans="1:177">
      <c r="A227" t="s">
        <v>278</v>
      </c>
      <c r="B227" s="2">
        <v>7173900</v>
      </c>
      <c r="FT227" t="s">
        <v>355</v>
      </c>
      <c r="FU227" s="2">
        <v>321857</v>
      </c>
    </row>
    <row r="228" spans="1:177">
      <c r="A228" t="s">
        <v>262</v>
      </c>
      <c r="B228" s="2">
        <v>9957731</v>
      </c>
      <c r="FT228" t="s">
        <v>180</v>
      </c>
      <c r="FU228" s="2">
        <v>1210193422</v>
      </c>
    </row>
    <row r="229" spans="1:177">
      <c r="A229" t="s">
        <v>355</v>
      </c>
      <c r="B229" s="2">
        <v>321857</v>
      </c>
      <c r="FT229" t="s">
        <v>181</v>
      </c>
      <c r="FU229" s="2">
        <v>237641326</v>
      </c>
    </row>
    <row r="230" spans="1:177">
      <c r="A230" t="s">
        <v>180</v>
      </c>
      <c r="B230" s="2">
        <v>1210193422</v>
      </c>
      <c r="FT230" t="s">
        <v>194</v>
      </c>
      <c r="FU230" s="2">
        <v>77270000</v>
      </c>
    </row>
    <row r="231" spans="1:177">
      <c r="A231" t="s">
        <v>181</v>
      </c>
      <c r="B231" s="2">
        <v>237641326</v>
      </c>
      <c r="FT231" t="s">
        <v>214</v>
      </c>
      <c r="FU231" s="2">
        <v>33330000</v>
      </c>
    </row>
    <row r="232" spans="1:177">
      <c r="A232" t="s">
        <v>194</v>
      </c>
      <c r="B232" s="2">
        <v>77270000</v>
      </c>
      <c r="FT232" t="s">
        <v>298</v>
      </c>
      <c r="FU232" s="2">
        <v>4588252</v>
      </c>
    </row>
    <row r="233" spans="1:177">
      <c r="A233" t="s">
        <v>214</v>
      </c>
      <c r="B233" s="2">
        <v>33330000</v>
      </c>
      <c r="FT233" t="s">
        <v>379</v>
      </c>
      <c r="FU233" s="2">
        <v>84497</v>
      </c>
    </row>
    <row r="234" spans="1:177">
      <c r="A234" t="s">
        <v>298</v>
      </c>
      <c r="B234" s="2">
        <v>4588252</v>
      </c>
      <c r="FT234" t="s">
        <v>274</v>
      </c>
      <c r="FU234" s="2">
        <v>7993100</v>
      </c>
    </row>
    <row r="235" spans="1:177">
      <c r="A235" t="s">
        <v>379</v>
      </c>
      <c r="B235" s="2">
        <v>84497</v>
      </c>
      <c r="FT235" t="s">
        <v>200</v>
      </c>
      <c r="FU235" s="2">
        <v>59499534</v>
      </c>
    </row>
    <row r="236" spans="1:177">
      <c r="A236" t="s">
        <v>274</v>
      </c>
      <c r="B236" s="2">
        <v>7993100</v>
      </c>
      <c r="FT236" t="s">
        <v>231</v>
      </c>
      <c r="FU236" s="2">
        <v>21395000</v>
      </c>
    </row>
    <row r="237" spans="1:177">
      <c r="A237" t="s">
        <v>200</v>
      </c>
      <c r="B237" s="2">
        <v>59499534</v>
      </c>
      <c r="FT237" t="s">
        <v>318</v>
      </c>
      <c r="FU237" s="2">
        <v>2709300</v>
      </c>
    </row>
    <row r="238" spans="1:177">
      <c r="A238" t="s">
        <v>231</v>
      </c>
      <c r="B238" s="2">
        <v>21395000</v>
      </c>
      <c r="FT238" t="s">
        <v>187</v>
      </c>
      <c r="FU238" s="2">
        <v>127360000</v>
      </c>
    </row>
    <row r="239" spans="1:177">
      <c r="A239" t="s">
        <v>318</v>
      </c>
      <c r="B239" s="2">
        <v>2709300</v>
      </c>
      <c r="FT239" t="s">
        <v>376</v>
      </c>
      <c r="FU239" s="2">
        <v>97857</v>
      </c>
    </row>
    <row r="240" spans="1:177">
      <c r="A240" t="s">
        <v>187</v>
      </c>
      <c r="B240" s="2">
        <v>127360000</v>
      </c>
      <c r="FT240" t="s">
        <v>283</v>
      </c>
      <c r="FU240" s="2">
        <v>6279300</v>
      </c>
    </row>
    <row r="241" spans="1:177">
      <c r="A241" t="s">
        <v>376</v>
      </c>
      <c r="B241" s="2">
        <v>97857</v>
      </c>
      <c r="FT241" t="s">
        <v>237</v>
      </c>
      <c r="FU241" s="2">
        <v>16934000</v>
      </c>
    </row>
    <row r="242" spans="1:177">
      <c r="A242" t="s">
        <v>283</v>
      </c>
      <c r="B242" s="2">
        <v>6279300</v>
      </c>
      <c r="FT242" t="s">
        <v>209</v>
      </c>
      <c r="FU242" s="2">
        <v>38610097</v>
      </c>
    </row>
    <row r="243" spans="1:177">
      <c r="A243" t="s">
        <v>237</v>
      </c>
      <c r="B243" s="2">
        <v>16934000</v>
      </c>
      <c r="FT243" t="s">
        <v>370</v>
      </c>
      <c r="FU243" s="2">
        <v>104573</v>
      </c>
    </row>
    <row r="244" spans="1:177">
      <c r="A244" t="s">
        <v>209</v>
      </c>
      <c r="B244" s="2">
        <v>38610097</v>
      </c>
      <c r="FT244" t="s">
        <v>307</v>
      </c>
      <c r="FU244" s="2">
        <v>3582054</v>
      </c>
    </row>
    <row r="245" spans="1:177">
      <c r="A245" t="s">
        <v>370</v>
      </c>
      <c r="B245" s="2">
        <v>104573</v>
      </c>
      <c r="FT245" t="s">
        <v>290</v>
      </c>
      <c r="FU245" s="2">
        <v>5551900</v>
      </c>
    </row>
    <row r="246" spans="1:177">
      <c r="A246" t="s">
        <v>307</v>
      </c>
      <c r="B246" s="2">
        <v>3582054</v>
      </c>
      <c r="FT246" t="s">
        <v>280</v>
      </c>
      <c r="FU246" s="2">
        <v>6580800</v>
      </c>
    </row>
    <row r="247" spans="1:177">
      <c r="A247" t="s">
        <v>290</v>
      </c>
      <c r="B247" s="2">
        <v>5551900</v>
      </c>
      <c r="FT247" t="s">
        <v>323</v>
      </c>
      <c r="FU247" s="2">
        <v>2027000</v>
      </c>
    </row>
    <row r="248" spans="1:177">
      <c r="A248" t="s">
        <v>280</v>
      </c>
      <c r="B248" s="2">
        <v>6580800</v>
      </c>
      <c r="FT248" t="s">
        <v>302</v>
      </c>
      <c r="FU248" s="2">
        <v>4324000</v>
      </c>
    </row>
    <row r="249" spans="1:177">
      <c r="A249" t="s">
        <v>323</v>
      </c>
      <c r="B249" s="2">
        <v>2027000</v>
      </c>
      <c r="FT249" t="s">
        <v>319</v>
      </c>
      <c r="FU249" s="2">
        <v>2240000</v>
      </c>
    </row>
    <row r="250" spans="1:177">
      <c r="A250" t="s">
        <v>302</v>
      </c>
      <c r="B250" s="2">
        <v>4324000</v>
      </c>
      <c r="FT250" t="s">
        <v>309</v>
      </c>
      <c r="FU250" s="2">
        <v>3476608</v>
      </c>
    </row>
    <row r="251" spans="1:177">
      <c r="A251" t="s">
        <v>319</v>
      </c>
      <c r="B251" s="2">
        <v>2240000</v>
      </c>
      <c r="FT251" t="s">
        <v>282</v>
      </c>
      <c r="FU251" s="2">
        <v>6506000</v>
      </c>
    </row>
    <row r="252" spans="1:177">
      <c r="A252" t="s">
        <v>309</v>
      </c>
      <c r="B252" s="2">
        <v>3476608</v>
      </c>
      <c r="FT252" t="s">
        <v>393</v>
      </c>
      <c r="FU252" s="2">
        <v>36842</v>
      </c>
    </row>
    <row r="253" spans="1:177">
      <c r="A253" t="s">
        <v>282</v>
      </c>
      <c r="B253" s="2">
        <v>6506000</v>
      </c>
      <c r="FT253" t="s">
        <v>314</v>
      </c>
      <c r="FU253" s="2">
        <v>2972949</v>
      </c>
    </row>
    <row r="254" spans="1:177">
      <c r="A254" t="s">
        <v>393</v>
      </c>
      <c r="B254" s="2">
        <v>36842</v>
      </c>
      <c r="FT254" t="s">
        <v>347</v>
      </c>
      <c r="FU254" s="2">
        <v>524900</v>
      </c>
    </row>
    <row r="255" spans="1:177">
      <c r="A255" t="s">
        <v>314</v>
      </c>
      <c r="B255" s="2">
        <v>2972949</v>
      </c>
      <c r="FT255" t="s">
        <v>345</v>
      </c>
      <c r="FU255" s="2">
        <v>582000</v>
      </c>
    </row>
    <row r="256" spans="1:177">
      <c r="A256" t="s">
        <v>347</v>
      </c>
      <c r="B256" s="2">
        <v>524900</v>
      </c>
      <c r="FT256" t="s">
        <v>321</v>
      </c>
      <c r="FU256" s="2">
        <v>2059794</v>
      </c>
    </row>
    <row r="257" spans="1:177">
      <c r="A257" t="s">
        <v>345</v>
      </c>
      <c r="B257" s="2">
        <v>582000</v>
      </c>
      <c r="FT257" t="s">
        <v>232</v>
      </c>
      <c r="FU257" s="2">
        <v>20696070</v>
      </c>
    </row>
    <row r="258" spans="1:177">
      <c r="A258" t="s">
        <v>321</v>
      </c>
      <c r="B258" s="2">
        <v>2059794</v>
      </c>
      <c r="FT258" t="s">
        <v>245</v>
      </c>
      <c r="FU258" s="2">
        <v>14388600</v>
      </c>
    </row>
    <row r="259" spans="1:177">
      <c r="A259" t="s">
        <v>232</v>
      </c>
      <c r="B259" s="2">
        <v>20696070</v>
      </c>
      <c r="FT259" t="s">
        <v>218</v>
      </c>
      <c r="FU259" s="2">
        <v>29650000</v>
      </c>
    </row>
    <row r="260" spans="1:177">
      <c r="A260" t="s">
        <v>245</v>
      </c>
      <c r="B260" s="2">
        <v>14388600</v>
      </c>
      <c r="FT260" t="s">
        <v>356</v>
      </c>
      <c r="FU260" s="2">
        <v>317280</v>
      </c>
    </row>
    <row r="261" spans="1:177">
      <c r="A261" t="s">
        <v>218</v>
      </c>
      <c r="B261" s="2">
        <v>29650000</v>
      </c>
      <c r="FT261" t="s">
        <v>244</v>
      </c>
      <c r="FU261" s="2">
        <v>14528662</v>
      </c>
    </row>
    <row r="262" spans="1:177">
      <c r="A262" t="s">
        <v>356</v>
      </c>
      <c r="B262" s="2">
        <v>317280</v>
      </c>
      <c r="FT262" t="s">
        <v>350</v>
      </c>
      <c r="FU262" s="2">
        <v>416055</v>
      </c>
    </row>
    <row r="263" spans="1:177">
      <c r="A263" t="s">
        <v>244</v>
      </c>
      <c r="B263" s="2">
        <v>14528662</v>
      </c>
      <c r="FT263" t="s">
        <v>385</v>
      </c>
      <c r="FU263" s="2">
        <v>55548</v>
      </c>
    </row>
    <row r="264" spans="1:177">
      <c r="A264" t="s">
        <v>350</v>
      </c>
      <c r="B264" s="2">
        <v>416055</v>
      </c>
      <c r="FT264" t="s">
        <v>352</v>
      </c>
      <c r="FU264" s="2">
        <v>394173</v>
      </c>
    </row>
    <row r="265" spans="1:177">
      <c r="A265" t="s">
        <v>385</v>
      </c>
      <c r="B265" s="2">
        <v>55548</v>
      </c>
      <c r="FT265" t="s">
        <v>310</v>
      </c>
      <c r="FU265" s="2">
        <v>3461041</v>
      </c>
    </row>
    <row r="266" spans="1:177">
      <c r="A266" t="s">
        <v>352</v>
      </c>
      <c r="B266" s="2">
        <v>394173</v>
      </c>
      <c r="FT266" t="s">
        <v>331</v>
      </c>
      <c r="FU266" s="2">
        <v>1257900</v>
      </c>
    </row>
    <row r="267" spans="1:177">
      <c r="A267" t="s">
        <v>310</v>
      </c>
      <c r="B267" s="2">
        <v>3461041</v>
      </c>
      <c r="FT267" t="s">
        <v>363</v>
      </c>
      <c r="FU267" s="2">
        <v>212600</v>
      </c>
    </row>
    <row r="268" spans="1:177">
      <c r="A268" t="s">
        <v>331</v>
      </c>
      <c r="B268" s="2">
        <v>1257900</v>
      </c>
      <c r="FT268" t="s">
        <v>188</v>
      </c>
      <c r="FU268" s="2">
        <v>112336538</v>
      </c>
    </row>
    <row r="269" spans="1:177">
      <c r="A269" t="s">
        <v>363</v>
      </c>
      <c r="B269" s="2">
        <v>212600</v>
      </c>
      <c r="FT269" t="s">
        <v>308</v>
      </c>
      <c r="FU269" s="2">
        <v>3559500</v>
      </c>
    </row>
    <row r="270" spans="1:177">
      <c r="A270" t="s">
        <v>188</v>
      </c>
      <c r="B270" s="2">
        <v>112336538</v>
      </c>
      <c r="FT270" t="s">
        <v>394</v>
      </c>
      <c r="FU270" s="2">
        <v>35352</v>
      </c>
    </row>
    <row r="271" spans="1:177">
      <c r="A271" t="s">
        <v>308</v>
      </c>
      <c r="B271" s="2">
        <v>3559500</v>
      </c>
      <c r="FT271" t="s">
        <v>317</v>
      </c>
      <c r="FU271" s="2">
        <v>2736800</v>
      </c>
    </row>
    <row r="272" spans="1:177">
      <c r="A272" t="s">
        <v>394</v>
      </c>
      <c r="B272" s="2">
        <v>35352</v>
      </c>
      <c r="FT272" t="s">
        <v>343</v>
      </c>
      <c r="FU272" s="2">
        <v>620029</v>
      </c>
    </row>
    <row r="273" spans="1:177">
      <c r="A273" t="s">
        <v>317</v>
      </c>
      <c r="B273" s="2">
        <v>2736800</v>
      </c>
      <c r="FT273" t="s">
        <v>409</v>
      </c>
      <c r="FU273" s="2">
        <v>4922</v>
      </c>
    </row>
    <row r="274" spans="1:177">
      <c r="A274" t="s">
        <v>343</v>
      </c>
      <c r="B274" s="2">
        <v>620029</v>
      </c>
      <c r="FT274" t="s">
        <v>215</v>
      </c>
      <c r="FU274" s="2">
        <v>32855200</v>
      </c>
    </row>
    <row r="275" spans="1:177">
      <c r="A275" t="s">
        <v>409</v>
      </c>
      <c r="B275" s="2">
        <v>4922</v>
      </c>
      <c r="FT275" t="s">
        <v>227</v>
      </c>
      <c r="FU275" s="2">
        <v>23700715</v>
      </c>
    </row>
    <row r="276" spans="1:177">
      <c r="A276" t="s">
        <v>215</v>
      </c>
      <c r="B276" s="2">
        <v>32855200</v>
      </c>
      <c r="FT276" t="s">
        <v>203</v>
      </c>
      <c r="FU276" s="2">
        <v>49120000</v>
      </c>
    </row>
    <row r="277" spans="1:177">
      <c r="A277" t="s">
        <v>227</v>
      </c>
      <c r="B277" s="2">
        <v>23700715</v>
      </c>
      <c r="FT277" t="s">
        <v>320</v>
      </c>
      <c r="FU277" s="2">
        <v>2104900</v>
      </c>
    </row>
    <row r="278" spans="1:177">
      <c r="A278" t="s">
        <v>203</v>
      </c>
      <c r="B278" s="2">
        <v>49120000</v>
      </c>
      <c r="FT278" t="s">
        <v>406</v>
      </c>
      <c r="FU278" s="2">
        <v>9945</v>
      </c>
    </row>
    <row r="279" spans="1:177">
      <c r="A279" t="s">
        <v>320</v>
      </c>
      <c r="B279" s="2">
        <v>2104900</v>
      </c>
      <c r="FT279" t="s">
        <v>222</v>
      </c>
      <c r="FU279" s="2">
        <v>26494504</v>
      </c>
    </row>
    <row r="280" spans="1:177">
      <c r="A280" t="s">
        <v>406</v>
      </c>
      <c r="B280" s="2">
        <v>9945</v>
      </c>
      <c r="FT280" t="s">
        <v>238</v>
      </c>
      <c r="FU280" s="2">
        <v>16778806</v>
      </c>
    </row>
    <row r="281" spans="1:177">
      <c r="A281" t="s">
        <v>222</v>
      </c>
      <c r="B281" s="2">
        <v>26494504</v>
      </c>
      <c r="FT281" t="s">
        <v>361</v>
      </c>
      <c r="FU281" s="2">
        <v>255651</v>
      </c>
    </row>
    <row r="282" spans="1:177">
      <c r="A282" t="s">
        <v>238</v>
      </c>
      <c r="B282" s="2">
        <v>16778806</v>
      </c>
      <c r="FT282" t="s">
        <v>300</v>
      </c>
      <c r="FU282" s="2">
        <v>4461700</v>
      </c>
    </row>
    <row r="283" spans="1:177">
      <c r="A283" t="s">
        <v>361</v>
      </c>
      <c r="B283" s="2">
        <v>255651</v>
      </c>
      <c r="FT283" t="s">
        <v>287</v>
      </c>
      <c r="FU283" s="2">
        <v>6071045</v>
      </c>
    </row>
    <row r="284" spans="1:177">
      <c r="A284" t="s">
        <v>300</v>
      </c>
      <c r="B284" s="2">
        <v>4461700</v>
      </c>
      <c r="FT284" t="s">
        <v>240</v>
      </c>
      <c r="FU284" s="2">
        <v>16274738</v>
      </c>
    </row>
    <row r="285" spans="1:177">
      <c r="A285" t="s">
        <v>287</v>
      </c>
      <c r="B285" s="2">
        <v>6071045</v>
      </c>
      <c r="FT285" t="s">
        <v>184</v>
      </c>
      <c r="FU285" s="2">
        <v>170901000</v>
      </c>
    </row>
    <row r="286" spans="1:177">
      <c r="A286" t="s">
        <v>240</v>
      </c>
      <c r="B286" s="2">
        <v>16274738</v>
      </c>
      <c r="FT286" t="s">
        <v>415</v>
      </c>
      <c r="FU286" s="2">
        <v>1414</v>
      </c>
    </row>
    <row r="287" spans="1:177">
      <c r="A287" t="s">
        <v>184</v>
      </c>
      <c r="B287" s="2">
        <v>170901000</v>
      </c>
      <c r="FT287" t="s">
        <v>413</v>
      </c>
      <c r="FU287" s="2">
        <v>2302</v>
      </c>
    </row>
    <row r="288" spans="1:177">
      <c r="A288" t="s">
        <v>415</v>
      </c>
      <c r="B288" s="2">
        <v>1414</v>
      </c>
      <c r="FT288" t="s">
        <v>226</v>
      </c>
      <c r="FU288" s="2">
        <v>24052231</v>
      </c>
    </row>
    <row r="289" spans="1:177">
      <c r="A289" t="s">
        <v>413</v>
      </c>
      <c r="B289" s="2">
        <v>2302</v>
      </c>
      <c r="FT289" t="s">
        <v>388</v>
      </c>
      <c r="FU289" s="2">
        <v>53883</v>
      </c>
    </row>
    <row r="290" spans="1:177">
      <c r="A290" t="s">
        <v>226</v>
      </c>
      <c r="B290" s="2">
        <v>24052231</v>
      </c>
      <c r="FT290" t="s">
        <v>295</v>
      </c>
      <c r="FU290" s="2">
        <v>5051275</v>
      </c>
    </row>
    <row r="291" spans="1:177">
      <c r="A291" t="s">
        <v>388</v>
      </c>
      <c r="B291" s="2">
        <v>53883</v>
      </c>
      <c r="FT291" t="s">
        <v>316</v>
      </c>
      <c r="FU291" s="2">
        <v>2773479</v>
      </c>
    </row>
    <row r="292" spans="1:177">
      <c r="A292" t="s">
        <v>295</v>
      </c>
      <c r="B292" s="2">
        <v>5051275</v>
      </c>
      <c r="FT292" t="s">
        <v>183</v>
      </c>
      <c r="FU292" s="2">
        <v>182593000</v>
      </c>
    </row>
    <row r="293" spans="1:177">
      <c r="A293" t="s">
        <v>316</v>
      </c>
      <c r="B293" s="2">
        <v>2773479</v>
      </c>
      <c r="FT293" t="s">
        <v>401</v>
      </c>
      <c r="FU293" s="2">
        <v>20770</v>
      </c>
    </row>
    <row r="294" spans="1:177">
      <c r="A294" t="s">
        <v>183</v>
      </c>
      <c r="B294" s="2">
        <v>182593000</v>
      </c>
      <c r="FT294" t="s">
        <v>303</v>
      </c>
      <c r="FU294" s="2">
        <v>4293313</v>
      </c>
    </row>
    <row r="295" spans="1:177">
      <c r="A295" t="s">
        <v>401</v>
      </c>
      <c r="B295" s="2">
        <v>20770</v>
      </c>
      <c r="FT295" t="s">
        <v>311</v>
      </c>
      <c r="FU295" s="2">
        <v>3405813</v>
      </c>
    </row>
    <row r="296" spans="1:177">
      <c r="A296" t="s">
        <v>303</v>
      </c>
      <c r="B296" s="2">
        <v>4293313</v>
      </c>
      <c r="FT296" t="s">
        <v>279</v>
      </c>
      <c r="FU296" s="2">
        <v>7059653</v>
      </c>
    </row>
    <row r="297" spans="1:177">
      <c r="A297" t="s">
        <v>311</v>
      </c>
      <c r="B297" s="2">
        <v>3405813</v>
      </c>
      <c r="FT297" t="s">
        <v>281</v>
      </c>
      <c r="FU297" s="2">
        <v>6561785</v>
      </c>
    </row>
    <row r="298" spans="1:177">
      <c r="A298" t="s">
        <v>279</v>
      </c>
      <c r="B298" s="2">
        <v>7059653</v>
      </c>
      <c r="FT298" t="s">
        <v>217</v>
      </c>
      <c r="FU298" s="2">
        <v>30475144</v>
      </c>
    </row>
    <row r="299" spans="1:177">
      <c r="A299" t="s">
        <v>281</v>
      </c>
      <c r="B299" s="2">
        <v>6561785</v>
      </c>
      <c r="FT299" t="s">
        <v>189</v>
      </c>
      <c r="FU299" s="2">
        <v>92337852</v>
      </c>
    </row>
    <row r="300" spans="1:177">
      <c r="A300" t="s">
        <v>217</v>
      </c>
      <c r="B300" s="2">
        <v>30475144</v>
      </c>
      <c r="FT300" t="s">
        <v>419</v>
      </c>
      <c r="FU300">
        <v>66</v>
      </c>
    </row>
    <row r="301" spans="1:177">
      <c r="A301" t="s">
        <v>189</v>
      </c>
      <c r="B301" s="2">
        <v>92337852</v>
      </c>
      <c r="FT301" t="s">
        <v>210</v>
      </c>
      <c r="FU301" s="2">
        <v>38533789</v>
      </c>
    </row>
    <row r="302" spans="1:177">
      <c r="A302" t="s">
        <v>419</v>
      </c>
      <c r="B302">
        <v>66</v>
      </c>
      <c r="FT302" t="s">
        <v>256</v>
      </c>
      <c r="FU302" s="2">
        <v>10562178</v>
      </c>
    </row>
    <row r="303" spans="1:177">
      <c r="A303" t="s">
        <v>210</v>
      </c>
      <c r="B303" s="2">
        <v>38533789</v>
      </c>
      <c r="FT303" t="s">
        <v>306</v>
      </c>
      <c r="FU303" s="2">
        <v>3706690</v>
      </c>
    </row>
    <row r="304" spans="1:177">
      <c r="A304" t="s">
        <v>256</v>
      </c>
      <c r="B304" s="2">
        <v>10562178</v>
      </c>
      <c r="FT304" t="s">
        <v>325</v>
      </c>
      <c r="FU304" s="2">
        <v>1917116</v>
      </c>
    </row>
    <row r="305" spans="1:177">
      <c r="A305" t="s">
        <v>306</v>
      </c>
      <c r="B305" s="2">
        <v>3706690</v>
      </c>
      <c r="FT305" t="s">
        <v>301</v>
      </c>
      <c r="FU305" s="2">
        <v>4324000</v>
      </c>
    </row>
    <row r="306" spans="1:177">
      <c r="A306" t="s">
        <v>325</v>
      </c>
      <c r="B306" s="2">
        <v>1917116</v>
      </c>
      <c r="FT306" t="s">
        <v>337</v>
      </c>
      <c r="FU306" s="2">
        <v>821136</v>
      </c>
    </row>
    <row r="307" spans="1:177">
      <c r="A307" t="s">
        <v>301</v>
      </c>
      <c r="B307" s="2">
        <v>4324000</v>
      </c>
      <c r="FT307" t="s">
        <v>236</v>
      </c>
      <c r="FU307" s="2">
        <v>19043767</v>
      </c>
    </row>
    <row r="308" spans="1:177">
      <c r="A308" t="s">
        <v>337</v>
      </c>
      <c r="B308" s="2">
        <v>821136</v>
      </c>
      <c r="FT308" t="s">
        <v>186</v>
      </c>
      <c r="FU308" s="2">
        <v>143369806</v>
      </c>
    </row>
    <row r="309" spans="1:177">
      <c r="A309" t="s">
        <v>236</v>
      </c>
      <c r="B309" s="2">
        <v>19043767</v>
      </c>
      <c r="FT309" t="s">
        <v>257</v>
      </c>
      <c r="FU309" s="2">
        <v>10537222</v>
      </c>
    </row>
    <row r="310" spans="1:177">
      <c r="A310" t="s">
        <v>186</v>
      </c>
      <c r="B310" s="2">
        <v>143369806</v>
      </c>
      <c r="FT310" t="s">
        <v>407</v>
      </c>
      <c r="FU310" s="2">
        <v>8938</v>
      </c>
    </row>
    <row r="311" spans="1:177">
      <c r="A311" t="s">
        <v>257</v>
      </c>
      <c r="B311" s="2">
        <v>10537222</v>
      </c>
      <c r="FT311" t="s">
        <v>410</v>
      </c>
      <c r="FU311" s="2">
        <v>3981</v>
      </c>
    </row>
    <row r="312" spans="1:177">
      <c r="A312" t="s">
        <v>407</v>
      </c>
      <c r="B312" s="2">
        <v>8938</v>
      </c>
      <c r="FT312" t="s">
        <v>389</v>
      </c>
      <c r="FU312" s="2">
        <v>51970</v>
      </c>
    </row>
    <row r="313" spans="1:177">
      <c r="A313" t="s">
        <v>410</v>
      </c>
      <c r="B313" s="2">
        <v>3981</v>
      </c>
      <c r="FT313" t="s">
        <v>366</v>
      </c>
      <c r="FU313" s="2">
        <v>166526</v>
      </c>
    </row>
    <row r="314" spans="1:177">
      <c r="A314" t="s">
        <v>389</v>
      </c>
      <c r="B314" s="2">
        <v>51970</v>
      </c>
      <c r="FT314" t="s">
        <v>392</v>
      </c>
      <c r="FU314" s="2">
        <v>36979</v>
      </c>
    </row>
    <row r="315" spans="1:177">
      <c r="A315" t="s">
        <v>366</v>
      </c>
      <c r="B315" s="2">
        <v>166526</v>
      </c>
      <c r="FT315" t="s">
        <v>408</v>
      </c>
      <c r="FU315" s="2">
        <v>6081</v>
      </c>
    </row>
    <row r="316" spans="1:177">
      <c r="A316" t="s">
        <v>392</v>
      </c>
      <c r="B316" s="2">
        <v>36979</v>
      </c>
      <c r="FT316" t="s">
        <v>375</v>
      </c>
      <c r="FU316" s="2">
        <v>100892</v>
      </c>
    </row>
    <row r="317" spans="1:177">
      <c r="A317" t="s">
        <v>408</v>
      </c>
      <c r="B317" s="2">
        <v>6081</v>
      </c>
      <c r="FT317" t="s">
        <v>364</v>
      </c>
      <c r="FU317" s="2">
        <v>187820</v>
      </c>
    </row>
    <row r="318" spans="1:177">
      <c r="A318" t="s">
        <v>375</v>
      </c>
      <c r="B318" s="2">
        <v>100892</v>
      </c>
      <c r="FT318" t="s">
        <v>395</v>
      </c>
      <c r="FU318" s="2">
        <v>32480</v>
      </c>
    </row>
    <row r="319" spans="1:177">
      <c r="A319" t="s">
        <v>364</v>
      </c>
      <c r="B319" s="2">
        <v>187820</v>
      </c>
      <c r="FT319" t="s">
        <v>365</v>
      </c>
      <c r="FU319" s="2">
        <v>187356</v>
      </c>
    </row>
    <row r="320" spans="1:177">
      <c r="A320" t="s">
        <v>395</v>
      </c>
      <c r="B320" s="2">
        <v>32480</v>
      </c>
      <c r="FT320" t="s">
        <v>220</v>
      </c>
      <c r="FU320" s="2">
        <v>29195895</v>
      </c>
    </row>
    <row r="321" spans="1:177">
      <c r="A321" t="s">
        <v>365</v>
      </c>
      <c r="B321" s="2">
        <v>187356</v>
      </c>
      <c r="FT321" t="s">
        <v>246</v>
      </c>
      <c r="FU321" s="2">
        <v>13567338</v>
      </c>
    </row>
    <row r="322" spans="1:177">
      <c r="A322" t="s">
        <v>220</v>
      </c>
      <c r="B322" s="2">
        <v>29195895</v>
      </c>
      <c r="FT322" t="s">
        <v>277</v>
      </c>
      <c r="FU322" s="2">
        <v>7241295</v>
      </c>
    </row>
    <row r="323" spans="1:177">
      <c r="A323" t="s">
        <v>246</v>
      </c>
      <c r="B323" s="2">
        <v>13567338</v>
      </c>
      <c r="FT323" t="s">
        <v>377</v>
      </c>
      <c r="FU323" s="2">
        <v>90945</v>
      </c>
    </row>
    <row r="324" spans="1:177">
      <c r="A324" t="s">
        <v>277</v>
      </c>
      <c r="B324" s="2">
        <v>7241295</v>
      </c>
      <c r="FT324" t="s">
        <v>284</v>
      </c>
      <c r="FU324" s="2">
        <v>6255000</v>
      </c>
    </row>
    <row r="325" spans="1:177">
      <c r="A325" t="s">
        <v>377</v>
      </c>
      <c r="B325" s="2">
        <v>90945</v>
      </c>
      <c r="FT325" t="s">
        <v>293</v>
      </c>
      <c r="FU325" s="2">
        <v>5312400</v>
      </c>
    </row>
    <row r="326" spans="1:177">
      <c r="A326" t="s">
        <v>284</v>
      </c>
      <c r="B326" s="2">
        <v>6255000</v>
      </c>
      <c r="FT326" t="s">
        <v>391</v>
      </c>
      <c r="FU326" s="2">
        <v>37429</v>
      </c>
    </row>
    <row r="327" spans="1:177">
      <c r="A327" t="s">
        <v>293</v>
      </c>
      <c r="B327" s="2">
        <v>5312400</v>
      </c>
      <c r="FT327" t="s">
        <v>291</v>
      </c>
      <c r="FU327" s="2">
        <v>5445324</v>
      </c>
    </row>
    <row r="328" spans="1:177">
      <c r="A328" t="s">
        <v>391</v>
      </c>
      <c r="B328" s="2">
        <v>37429</v>
      </c>
      <c r="FT328" t="s">
        <v>322</v>
      </c>
      <c r="FU328" s="2">
        <v>2059348</v>
      </c>
    </row>
    <row r="329" spans="1:177">
      <c r="A329" t="s">
        <v>291</v>
      </c>
      <c r="B329" s="2">
        <v>5445324</v>
      </c>
      <c r="FT329" t="s">
        <v>348</v>
      </c>
      <c r="FU329" s="2">
        <v>515870</v>
      </c>
    </row>
    <row r="330" spans="1:177">
      <c r="A330" t="s">
        <v>322</v>
      </c>
      <c r="B330" s="2">
        <v>2059348</v>
      </c>
      <c r="FT330" t="s">
        <v>261</v>
      </c>
      <c r="FU330" s="2">
        <v>10053000</v>
      </c>
    </row>
    <row r="331" spans="1:177">
      <c r="A331" t="s">
        <v>348</v>
      </c>
      <c r="B331" s="2">
        <v>515870</v>
      </c>
      <c r="FT331" t="s">
        <v>201</v>
      </c>
      <c r="FU331" s="2">
        <v>51770560</v>
      </c>
    </row>
    <row r="332" spans="1:177">
      <c r="A332" t="s">
        <v>261</v>
      </c>
      <c r="B332" s="2">
        <v>10053000</v>
      </c>
      <c r="FT332" t="s">
        <v>202</v>
      </c>
      <c r="FU332" s="2">
        <v>50004441</v>
      </c>
    </row>
    <row r="333" spans="1:177">
      <c r="A333" t="s">
        <v>201</v>
      </c>
      <c r="B333" s="2">
        <v>51770560</v>
      </c>
      <c r="FT333" t="s">
        <v>271</v>
      </c>
      <c r="FU333" s="2">
        <v>8260490</v>
      </c>
    </row>
    <row r="334" spans="1:177">
      <c r="A334" t="s">
        <v>202</v>
      </c>
      <c r="B334" s="2">
        <v>50004441</v>
      </c>
      <c r="FT334" t="s">
        <v>204</v>
      </c>
      <c r="FU334" s="2">
        <v>47265321</v>
      </c>
    </row>
    <row r="335" spans="1:177">
      <c r="A335" t="s">
        <v>271</v>
      </c>
      <c r="B335" s="2">
        <v>8260490</v>
      </c>
      <c r="FT335" t="s">
        <v>234</v>
      </c>
      <c r="FU335" s="2">
        <v>20277597</v>
      </c>
    </row>
    <row r="336" spans="1:177">
      <c r="A336" t="s">
        <v>204</v>
      </c>
      <c r="B336" s="2">
        <v>47265321</v>
      </c>
      <c r="FT336" t="s">
        <v>216</v>
      </c>
      <c r="FU336" s="2">
        <v>30894000</v>
      </c>
    </row>
    <row r="337" spans="1:177">
      <c r="A337" t="s">
        <v>234</v>
      </c>
      <c r="B337" s="2">
        <v>20277597</v>
      </c>
      <c r="FT337" t="s">
        <v>346</v>
      </c>
      <c r="FU337" s="2">
        <v>534189</v>
      </c>
    </row>
    <row r="338" spans="1:177">
      <c r="A338" t="s">
        <v>216</v>
      </c>
      <c r="B338" s="2">
        <v>30894000</v>
      </c>
      <c r="FT338" t="s">
        <v>411</v>
      </c>
      <c r="FU338" s="2">
        <v>2655</v>
      </c>
    </row>
    <row r="339" spans="1:177">
      <c r="A339" t="s">
        <v>346</v>
      </c>
      <c r="B339" s="2">
        <v>534189</v>
      </c>
      <c r="FT339" t="s">
        <v>332</v>
      </c>
      <c r="FU339" s="2">
        <v>1237000</v>
      </c>
    </row>
    <row r="340" spans="1:177">
      <c r="A340" t="s">
        <v>411</v>
      </c>
      <c r="B340" s="2">
        <v>2655</v>
      </c>
      <c r="FT340" t="s">
        <v>264</v>
      </c>
      <c r="FU340" s="2">
        <v>9561254</v>
      </c>
    </row>
    <row r="341" spans="1:177">
      <c r="A341" t="s">
        <v>332</v>
      </c>
      <c r="B341" s="2">
        <v>1237000</v>
      </c>
      <c r="FT341" t="s">
        <v>273</v>
      </c>
      <c r="FU341" s="2">
        <v>8014000</v>
      </c>
    </row>
    <row r="342" spans="1:177">
      <c r="A342" t="s">
        <v>264</v>
      </c>
      <c r="B342" s="2">
        <v>9561254</v>
      </c>
      <c r="FT342" t="s">
        <v>230</v>
      </c>
      <c r="FU342" s="2">
        <v>22024000</v>
      </c>
    </row>
    <row r="343" spans="1:177">
      <c r="A343" t="s">
        <v>273</v>
      </c>
      <c r="B343" s="2">
        <v>8014000</v>
      </c>
      <c r="FT343" t="s">
        <v>228</v>
      </c>
      <c r="FU343" s="2">
        <v>23324092</v>
      </c>
    </row>
    <row r="344" spans="1:177">
      <c r="A344" t="s">
        <v>230</v>
      </c>
      <c r="B344" s="2">
        <v>22024000</v>
      </c>
      <c r="FT344" t="s">
        <v>275</v>
      </c>
      <c r="FU344" s="2">
        <v>7800000</v>
      </c>
    </row>
    <row r="345" spans="1:177">
      <c r="A345" t="s">
        <v>228</v>
      </c>
      <c r="B345" s="2">
        <v>23324092</v>
      </c>
      <c r="FT345" t="s">
        <v>207</v>
      </c>
      <c r="FU345" s="2">
        <v>44929002</v>
      </c>
    </row>
    <row r="346" spans="1:177">
      <c r="A346" t="s">
        <v>275</v>
      </c>
      <c r="B346" s="2">
        <v>7800000</v>
      </c>
      <c r="FT346" t="s">
        <v>197</v>
      </c>
      <c r="FU346" s="2">
        <v>65926261</v>
      </c>
    </row>
    <row r="347" spans="1:177">
      <c r="A347" t="s">
        <v>207</v>
      </c>
      <c r="B347" s="2">
        <v>44929002</v>
      </c>
      <c r="FT347" t="s">
        <v>334</v>
      </c>
      <c r="FU347" s="2">
        <v>1066409</v>
      </c>
    </row>
    <row r="348" spans="1:177">
      <c r="A348" t="s">
        <v>197</v>
      </c>
      <c r="B348" s="2">
        <v>65926261</v>
      </c>
      <c r="FT348" t="s">
        <v>285</v>
      </c>
      <c r="FU348" s="2">
        <v>6191155</v>
      </c>
    </row>
    <row r="349" spans="1:177">
      <c r="A349" t="s">
        <v>334</v>
      </c>
      <c r="B349" s="2">
        <v>1066409</v>
      </c>
      <c r="FT349" t="s">
        <v>416</v>
      </c>
      <c r="FU349" s="2">
        <v>1411</v>
      </c>
    </row>
    <row r="350" spans="1:177">
      <c r="A350" t="s">
        <v>285</v>
      </c>
      <c r="B350" s="2">
        <v>6191155</v>
      </c>
      <c r="FT350" t="s">
        <v>372</v>
      </c>
      <c r="FU350" s="2">
        <v>103036</v>
      </c>
    </row>
    <row r="351" spans="1:177">
      <c r="A351" t="s">
        <v>416</v>
      </c>
      <c r="B351" s="2">
        <v>1411</v>
      </c>
      <c r="FT351" t="s">
        <v>329</v>
      </c>
      <c r="FU351" s="2">
        <v>1328019</v>
      </c>
    </row>
    <row r="352" spans="1:177">
      <c r="A352" t="s">
        <v>372</v>
      </c>
      <c r="B352" s="2">
        <v>103036</v>
      </c>
      <c r="FT352" t="s">
        <v>255</v>
      </c>
      <c r="FU352" s="2">
        <v>10777500</v>
      </c>
    </row>
    <row r="353" spans="1:177">
      <c r="A353" t="s">
        <v>329</v>
      </c>
      <c r="B353" s="2">
        <v>1328019</v>
      </c>
      <c r="FT353" t="s">
        <v>195</v>
      </c>
      <c r="FU353" s="2">
        <v>75627384</v>
      </c>
    </row>
    <row r="354" spans="1:177">
      <c r="A354" t="s">
        <v>255</v>
      </c>
      <c r="B354" s="2">
        <v>10777500</v>
      </c>
      <c r="FT354" t="s">
        <v>294</v>
      </c>
      <c r="FU354" s="2">
        <v>5235000</v>
      </c>
    </row>
    <row r="355" spans="1:177">
      <c r="A355" t="s">
        <v>195</v>
      </c>
      <c r="B355" s="2">
        <v>75627384</v>
      </c>
      <c r="FT355" t="s">
        <v>396</v>
      </c>
      <c r="FU355" s="2">
        <v>31458</v>
      </c>
    </row>
    <row r="356" spans="1:177">
      <c r="A356" t="s">
        <v>294</v>
      </c>
      <c r="B356" s="2">
        <v>5235000</v>
      </c>
      <c r="FT356" t="s">
        <v>405</v>
      </c>
      <c r="FU356" s="2">
        <v>11264</v>
      </c>
    </row>
    <row r="357" spans="1:177">
      <c r="A357" t="s">
        <v>396</v>
      </c>
      <c r="B357" s="2">
        <v>31458</v>
      </c>
      <c r="FT357" t="s">
        <v>213</v>
      </c>
      <c r="FU357" s="2">
        <v>34131400</v>
      </c>
    </row>
    <row r="358" spans="1:177">
      <c r="A358" t="s">
        <v>405</v>
      </c>
      <c r="B358" s="2">
        <v>11264</v>
      </c>
      <c r="FT358" t="s">
        <v>206</v>
      </c>
      <c r="FU358" s="2">
        <v>45539121</v>
      </c>
    </row>
    <row r="359" spans="1:177">
      <c r="A359" t="s">
        <v>213</v>
      </c>
      <c r="B359" s="2">
        <v>34131400</v>
      </c>
      <c r="FT359" t="s">
        <v>270</v>
      </c>
      <c r="FU359" s="2">
        <v>8264070</v>
      </c>
    </row>
    <row r="360" spans="1:177">
      <c r="A360" t="s">
        <v>206</v>
      </c>
      <c r="B360" s="2">
        <v>45539121</v>
      </c>
      <c r="FT360" t="s">
        <v>199</v>
      </c>
      <c r="FU360" s="2">
        <v>63181775</v>
      </c>
    </row>
    <row r="361" spans="1:177">
      <c r="A361" t="s">
        <v>270</v>
      </c>
      <c r="B361" s="2">
        <v>8264070</v>
      </c>
      <c r="FT361" t="s">
        <v>1</v>
      </c>
      <c r="FU361" s="2">
        <v>315550000</v>
      </c>
    </row>
    <row r="362" spans="1:177">
      <c r="A362" t="s">
        <v>199</v>
      </c>
      <c r="B362" s="2">
        <v>63181775</v>
      </c>
      <c r="FT362" t="s">
        <v>369</v>
      </c>
      <c r="FU362" s="2">
        <v>106405</v>
      </c>
    </row>
    <row r="363" spans="1:177">
      <c r="A363" t="s">
        <v>1</v>
      </c>
      <c r="B363" s="2">
        <v>315550000</v>
      </c>
      <c r="FT363" t="s">
        <v>312</v>
      </c>
      <c r="FU363" s="2">
        <v>3286314</v>
      </c>
    </row>
    <row r="364" spans="1:177">
      <c r="A364" t="s">
        <v>369</v>
      </c>
      <c r="B364" s="2">
        <v>106405</v>
      </c>
      <c r="FT364" t="s">
        <v>219</v>
      </c>
      <c r="FU364" s="2">
        <v>29559100</v>
      </c>
    </row>
    <row r="365" spans="1:177">
      <c r="A365" t="s">
        <v>312</v>
      </c>
      <c r="B365" s="2">
        <v>3286314</v>
      </c>
      <c r="FT365" t="s">
        <v>360</v>
      </c>
      <c r="FU365" s="2">
        <v>258213</v>
      </c>
    </row>
    <row r="366" spans="1:177">
      <c r="A366" t="s">
        <v>219</v>
      </c>
      <c r="B366" s="2">
        <v>29559100</v>
      </c>
      <c r="FT366" t="s">
        <v>417</v>
      </c>
      <c r="FU366">
        <v>800</v>
      </c>
    </row>
    <row r="367" spans="1:177">
      <c r="A367" t="s">
        <v>360</v>
      </c>
      <c r="B367" s="2">
        <v>258213</v>
      </c>
      <c r="FT367" t="s">
        <v>221</v>
      </c>
      <c r="FU367" s="2">
        <v>28946101</v>
      </c>
    </row>
    <row r="368" spans="1:177">
      <c r="A368" t="s">
        <v>417</v>
      </c>
      <c r="B368">
        <v>800</v>
      </c>
      <c r="FT368" t="s">
        <v>190</v>
      </c>
      <c r="FU368" s="2">
        <v>88780000</v>
      </c>
    </row>
    <row r="369" spans="1:177">
      <c r="A369" t="s">
        <v>221</v>
      </c>
      <c r="B369" s="2">
        <v>28946101</v>
      </c>
      <c r="FT369" t="s">
        <v>404</v>
      </c>
      <c r="FU369" s="2">
        <v>13152</v>
      </c>
    </row>
    <row r="370" spans="1:177">
      <c r="A370" t="s">
        <v>190</v>
      </c>
      <c r="B370" s="2">
        <v>88780000</v>
      </c>
      <c r="FT370" t="s">
        <v>344</v>
      </c>
      <c r="FU370" s="2">
        <v>585000</v>
      </c>
    </row>
    <row r="371" spans="1:177">
      <c r="A371" t="s">
        <v>404</v>
      </c>
      <c r="B371" s="2">
        <v>13152</v>
      </c>
      <c r="FT371" t="s">
        <v>225</v>
      </c>
      <c r="FU371" s="2">
        <v>24527000</v>
      </c>
    </row>
    <row r="372" spans="1:177">
      <c r="A372" t="s">
        <v>344</v>
      </c>
      <c r="B372" s="2">
        <v>585000</v>
      </c>
      <c r="FT372" t="s">
        <v>248</v>
      </c>
      <c r="FU372" s="2">
        <v>13092666</v>
      </c>
    </row>
    <row r="373" spans="1:177">
      <c r="A373" t="s">
        <v>225</v>
      </c>
      <c r="B373" s="2">
        <v>24527000</v>
      </c>
      <c r="FT373" t="s">
        <v>249</v>
      </c>
      <c r="FU373" s="2">
        <v>12973808</v>
      </c>
    </row>
    <row r="374" spans="1:177">
      <c r="A374" t="s">
        <v>248</v>
      </c>
      <c r="B374" s="2">
        <v>13092666</v>
      </c>
    </row>
    <row r="375" spans="1:177">
      <c r="A375" t="s">
        <v>249</v>
      </c>
      <c r="B375" s="2">
        <v>12973808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>
        <v>19268</v>
      </c>
    </row>
    <row r="2" spans="1:1">
      <c r="A2">
        <v>167537</v>
      </c>
    </row>
    <row r="3" spans="1:1">
      <c r="A3">
        <f>A2-A1</f>
        <v>148269</v>
      </c>
    </row>
    <row r="4" spans="1:1">
      <c r="A4">
        <f>countries_by_year!C11/countries_by_year!B11</f>
        <v>0.32045878136200717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44"/>
  <sheetViews>
    <sheetView topLeftCell="A203" workbookViewId="0">
      <selection activeCell="C243" sqref="C243"/>
    </sheetView>
  </sheetViews>
  <sheetFormatPr defaultRowHeight="15"/>
  <cols>
    <col min="1" max="2" width="20.140625" customWidth="1"/>
    <col min="3" max="3" width="33.140625" customWidth="1"/>
  </cols>
  <sheetData>
    <row r="1" spans="1:3">
      <c r="A1" t="s">
        <v>223</v>
      </c>
      <c r="B1" t="str">
        <f>TRIM(A1)</f>
        <v>Afghanistan</v>
      </c>
      <c r="C1" s="2">
        <v>25500100</v>
      </c>
    </row>
    <row r="2" spans="1:3">
      <c r="A2" t="s">
        <v>399</v>
      </c>
      <c r="B2" t="str">
        <f t="shared" ref="B2:B66" si="0">TRIM(A2)</f>
        <v>Åland Islands (Finland)</v>
      </c>
      <c r="C2" s="2">
        <v>28502</v>
      </c>
    </row>
    <row r="3" spans="1:3">
      <c r="A3" t="s">
        <v>315</v>
      </c>
      <c r="B3" t="str">
        <f t="shared" si="0"/>
        <v>Albania</v>
      </c>
      <c r="C3" s="2">
        <v>2821977</v>
      </c>
    </row>
    <row r="4" spans="1:3">
      <c r="A4" t="s">
        <v>211</v>
      </c>
      <c r="B4" t="str">
        <f t="shared" si="0"/>
        <v>Algeria</v>
      </c>
      <c r="C4" s="2">
        <v>37800000</v>
      </c>
    </row>
    <row r="5" spans="1:3">
      <c r="A5" t="s">
        <v>386</v>
      </c>
      <c r="B5" t="str">
        <f t="shared" si="0"/>
        <v>American Samoa (USA)</v>
      </c>
      <c r="C5" s="2">
        <v>55519</v>
      </c>
    </row>
    <row r="6" spans="1:3">
      <c r="A6" t="s">
        <v>380</v>
      </c>
      <c r="B6" t="str">
        <f t="shared" si="0"/>
        <v>Andorra</v>
      </c>
      <c r="C6" s="2">
        <v>76246</v>
      </c>
    </row>
    <row r="7" spans="1:3">
      <c r="A7" t="s">
        <v>233</v>
      </c>
      <c r="B7" t="str">
        <f t="shared" si="0"/>
        <v>Angola</v>
      </c>
      <c r="C7" s="2">
        <v>20609294</v>
      </c>
    </row>
    <row r="8" spans="1:3">
      <c r="A8" t="s">
        <v>403</v>
      </c>
      <c r="B8" t="str">
        <f t="shared" si="0"/>
        <v>Anguilla (UK)</v>
      </c>
      <c r="C8" s="2">
        <v>13452</v>
      </c>
    </row>
    <row r="9" spans="1:3">
      <c r="A9" t="s">
        <v>378</v>
      </c>
      <c r="B9" t="str">
        <f t="shared" si="0"/>
        <v>Antigua and Barbuda</v>
      </c>
      <c r="C9" s="2">
        <v>86295</v>
      </c>
    </row>
    <row r="10" spans="1:3">
      <c r="A10" t="s">
        <v>208</v>
      </c>
      <c r="B10" t="str">
        <f t="shared" si="0"/>
        <v>Argentina</v>
      </c>
      <c r="C10" s="2">
        <v>40117096</v>
      </c>
    </row>
    <row r="11" spans="1:3">
      <c r="A11" t="s">
        <v>313</v>
      </c>
      <c r="B11" t="str">
        <f t="shared" si="0"/>
        <v>Armenia</v>
      </c>
      <c r="C11" s="2">
        <v>3031200</v>
      </c>
    </row>
    <row r="12" spans="1:3">
      <c r="A12" t="s">
        <v>374</v>
      </c>
      <c r="B12" t="str">
        <f t="shared" si="0"/>
        <v>Aruba (Netherlands)</v>
      </c>
      <c r="C12" s="2">
        <v>101484</v>
      </c>
    </row>
    <row r="13" spans="1:3">
      <c r="A13" t="s">
        <v>229</v>
      </c>
      <c r="B13" t="str">
        <f t="shared" si="0"/>
        <v>Australia</v>
      </c>
      <c r="C13" s="2">
        <v>22943678</v>
      </c>
    </row>
    <row r="14" spans="1:3">
      <c r="A14" t="s">
        <v>268</v>
      </c>
      <c r="B14" t="str">
        <f t="shared" si="0"/>
        <v>Austria</v>
      </c>
      <c r="C14" s="2">
        <v>8489482</v>
      </c>
    </row>
    <row r="15" spans="1:3">
      <c r="A15" t="s">
        <v>267</v>
      </c>
      <c r="B15" t="str">
        <f t="shared" si="0"/>
        <v>Azerbaijan</v>
      </c>
      <c r="C15" s="2">
        <v>9235100</v>
      </c>
    </row>
    <row r="16" spans="1:3">
      <c r="A16" t="s">
        <v>354</v>
      </c>
      <c r="B16" t="str">
        <f t="shared" si="0"/>
        <v>Bahamas</v>
      </c>
      <c r="C16" s="2">
        <v>351461</v>
      </c>
    </row>
    <row r="17" spans="1:3">
      <c r="A17" t="s">
        <v>333</v>
      </c>
      <c r="B17" t="str">
        <f t="shared" si="0"/>
        <v>Bahrain</v>
      </c>
      <c r="C17" s="2">
        <v>1234571</v>
      </c>
    </row>
    <row r="18" spans="1:3">
      <c r="A18" t="s">
        <v>185</v>
      </c>
      <c r="B18" t="str">
        <f t="shared" si="0"/>
        <v>Bangladesh</v>
      </c>
      <c r="C18" s="2">
        <v>152518015</v>
      </c>
    </row>
    <row r="19" spans="1:3">
      <c r="A19" t="s">
        <v>358</v>
      </c>
      <c r="B19" t="str">
        <f t="shared" si="0"/>
        <v>Barbados</v>
      </c>
      <c r="C19" s="2">
        <v>274200</v>
      </c>
    </row>
    <row r="20" spans="1:3">
      <c r="A20" t="s">
        <v>265</v>
      </c>
      <c r="B20" t="str">
        <f t="shared" si="0"/>
        <v>Belarus</v>
      </c>
      <c r="C20" s="2">
        <v>9462400</v>
      </c>
    </row>
    <row r="21" spans="1:3">
      <c r="A21" t="s">
        <v>252</v>
      </c>
      <c r="B21" t="str">
        <f t="shared" si="0"/>
        <v>Belgium</v>
      </c>
      <c r="C21" s="2">
        <v>11149625</v>
      </c>
    </row>
    <row r="22" spans="1:3">
      <c r="A22" t="s">
        <v>357</v>
      </c>
      <c r="B22" t="str">
        <f t="shared" si="0"/>
        <v>Belize</v>
      </c>
      <c r="C22" s="2">
        <v>312971</v>
      </c>
    </row>
    <row r="23" spans="1:3">
      <c r="A23" t="s">
        <v>263</v>
      </c>
      <c r="B23" t="str">
        <f t="shared" si="0"/>
        <v>Benin</v>
      </c>
      <c r="C23" s="2">
        <v>9607000</v>
      </c>
    </row>
    <row r="24" spans="1:3">
      <c r="A24" t="s">
        <v>382</v>
      </c>
      <c r="B24" t="str">
        <f t="shared" si="0"/>
        <v>Bermuda (UK)</v>
      </c>
      <c r="C24" s="2">
        <v>64237</v>
      </c>
    </row>
    <row r="25" spans="1:3">
      <c r="A25" t="s">
        <v>341</v>
      </c>
      <c r="B25" t="str">
        <f t="shared" si="0"/>
        <v>Bhutan</v>
      </c>
      <c r="C25" s="2">
        <v>732350</v>
      </c>
    </row>
    <row r="26" spans="1:3">
      <c r="A26" t="s">
        <v>260</v>
      </c>
      <c r="B26" t="str">
        <f t="shared" si="0"/>
        <v>Bolivia</v>
      </c>
      <c r="C26" s="2">
        <v>10389913</v>
      </c>
    </row>
    <row r="27" spans="1:3">
      <c r="A27" t="s">
        <v>305</v>
      </c>
      <c r="B27" t="str">
        <f t="shared" si="0"/>
        <v>Bosnia and Herzegovina</v>
      </c>
      <c r="C27" s="2">
        <v>3839737</v>
      </c>
    </row>
    <row r="28" spans="1:3">
      <c r="A28" t="s">
        <v>324</v>
      </c>
      <c r="B28" t="str">
        <f t="shared" si="0"/>
        <v>Botswana</v>
      </c>
      <c r="C28" s="2">
        <v>2024904</v>
      </c>
    </row>
    <row r="29" spans="1:3">
      <c r="A29" t="s">
        <v>182</v>
      </c>
      <c r="B29" t="str">
        <f t="shared" si="0"/>
        <v>Brazil</v>
      </c>
      <c r="C29" s="2">
        <v>193946886</v>
      </c>
    </row>
    <row r="30" spans="1:3">
      <c r="A30" t="s">
        <v>398</v>
      </c>
      <c r="B30" t="str">
        <f t="shared" si="0"/>
        <v>British Virgin Islands (UK)</v>
      </c>
      <c r="C30" s="2">
        <v>29537</v>
      </c>
    </row>
    <row r="31" spans="1:3">
      <c r="A31" t="s">
        <v>353</v>
      </c>
      <c r="B31" t="str">
        <f t="shared" si="0"/>
        <v>Brunei</v>
      </c>
      <c r="C31" s="2">
        <v>393162</v>
      </c>
    </row>
    <row r="32" spans="1:3">
      <c r="A32" t="s">
        <v>276</v>
      </c>
      <c r="B32" t="str">
        <f t="shared" si="0"/>
        <v>Bulgaria</v>
      </c>
      <c r="C32" s="2">
        <v>7364570</v>
      </c>
    </row>
    <row r="33" spans="1:3">
      <c r="A33" t="s">
        <v>241</v>
      </c>
      <c r="B33" t="str">
        <f t="shared" si="0"/>
        <v>Burkina Faso</v>
      </c>
      <c r="C33" s="2">
        <v>15730977</v>
      </c>
    </row>
    <row r="34" spans="1:3">
      <c r="A34" t="s">
        <v>272</v>
      </c>
      <c r="B34" t="str">
        <f t="shared" si="0"/>
        <v>Burundi</v>
      </c>
      <c r="C34" s="2">
        <v>8053574</v>
      </c>
    </row>
    <row r="35" spans="1:3">
      <c r="A35" t="s">
        <v>247</v>
      </c>
      <c r="B35" t="str">
        <f t="shared" si="0"/>
        <v>Cambodia</v>
      </c>
      <c r="C35" s="2">
        <v>13395682</v>
      </c>
    </row>
    <row r="36" spans="1:3">
      <c r="A36" t="s">
        <v>235</v>
      </c>
      <c r="B36" t="str">
        <f t="shared" si="0"/>
        <v>Cameroon</v>
      </c>
      <c r="C36" s="2">
        <v>19406100</v>
      </c>
    </row>
    <row r="37" spans="1:3">
      <c r="A37" t="s">
        <v>212</v>
      </c>
      <c r="B37" t="str">
        <f t="shared" si="0"/>
        <v>Canada</v>
      </c>
      <c r="C37" s="2">
        <v>35056064</v>
      </c>
    </row>
    <row r="38" spans="1:3">
      <c r="A38" t="s">
        <v>349</v>
      </c>
      <c r="B38" t="str">
        <f t="shared" si="0"/>
        <v>Cape Verde</v>
      </c>
      <c r="C38" s="2">
        <v>491875</v>
      </c>
    </row>
    <row r="39" spans="1:3">
      <c r="A39" t="s">
        <v>400</v>
      </c>
      <c r="B39" t="str">
        <f t="shared" si="0"/>
        <v>Caribbean Netherlands (Netherlands)</v>
      </c>
      <c r="C39" s="2">
        <v>21133</v>
      </c>
    </row>
    <row r="40" spans="1:3">
      <c r="A40" t="s">
        <v>387</v>
      </c>
      <c r="B40" t="str">
        <f t="shared" si="0"/>
        <v>Cayman Islands (UK)</v>
      </c>
      <c r="C40" s="2">
        <v>55456</v>
      </c>
    </row>
    <row r="41" spans="1:3">
      <c r="A41" t="s">
        <v>297</v>
      </c>
      <c r="B41" t="str">
        <f t="shared" si="0"/>
        <v>Central African Republic</v>
      </c>
      <c r="C41" s="2">
        <v>4667000</v>
      </c>
    </row>
    <row r="42" spans="1:3">
      <c r="A42" t="s">
        <v>250</v>
      </c>
      <c r="B42" t="str">
        <f t="shared" si="0"/>
        <v>Chad</v>
      </c>
      <c r="C42" s="2">
        <v>11274106</v>
      </c>
    </row>
    <row r="43" spans="1:3">
      <c r="A43" t="s">
        <v>239</v>
      </c>
      <c r="B43" t="str">
        <f t="shared" si="0"/>
        <v>Chile</v>
      </c>
      <c r="C43" s="2">
        <v>16572475</v>
      </c>
    </row>
    <row r="44" spans="1:3">
      <c r="A44" t="s">
        <v>179</v>
      </c>
      <c r="B44" t="str">
        <f t="shared" si="0"/>
        <v>China</v>
      </c>
      <c r="C44" s="2">
        <v>1354040000</v>
      </c>
    </row>
    <row r="45" spans="1:3">
      <c r="A45" t="s">
        <v>414</v>
      </c>
      <c r="B45" t="str">
        <f t="shared" si="0"/>
        <v>Christmas Island (Australia)</v>
      </c>
      <c r="C45" s="2">
        <v>2072</v>
      </c>
    </row>
    <row r="46" spans="1:3">
      <c r="A46" t="s">
        <v>418</v>
      </c>
      <c r="B46" t="str">
        <f t="shared" si="0"/>
        <v>Cocos (Keeling) Islands (Australia)</v>
      </c>
      <c r="C46">
        <v>550</v>
      </c>
    </row>
    <row r="47" spans="1:3">
      <c r="A47" t="s">
        <v>205</v>
      </c>
      <c r="B47" t="str">
        <f t="shared" si="0"/>
        <v>Colombia</v>
      </c>
      <c r="C47" s="2">
        <v>46976000</v>
      </c>
    </row>
    <row r="48" spans="1:3">
      <c r="A48" t="s">
        <v>342</v>
      </c>
      <c r="B48" t="str">
        <f t="shared" si="0"/>
        <v>Comoros</v>
      </c>
      <c r="C48" s="2">
        <v>724300</v>
      </c>
    </row>
    <row r="49" spans="1:3">
      <c r="A49" t="s">
        <v>402</v>
      </c>
      <c r="B49" t="str">
        <f t="shared" si="0"/>
        <v>Cook Islands (NZ)</v>
      </c>
      <c r="C49" s="2">
        <v>14974</v>
      </c>
    </row>
    <row r="50" spans="1:3">
      <c r="A50" t="s">
        <v>296</v>
      </c>
      <c r="B50" t="str">
        <f t="shared" si="0"/>
        <v>Costa Rica</v>
      </c>
      <c r="C50" s="2">
        <v>4667096</v>
      </c>
    </row>
    <row r="51" spans="1:3">
      <c r="A51" t="s">
        <v>304</v>
      </c>
      <c r="B51" t="str">
        <f t="shared" si="0"/>
        <v>Croatia</v>
      </c>
      <c r="C51" s="2">
        <v>4290612</v>
      </c>
    </row>
    <row r="52" spans="1:3">
      <c r="A52" t="s">
        <v>251</v>
      </c>
      <c r="B52" t="str">
        <f t="shared" si="0"/>
        <v>Cuba</v>
      </c>
      <c r="C52" s="2">
        <v>11163934</v>
      </c>
    </row>
    <row r="53" spans="1:3">
      <c r="A53" t="s">
        <v>368</v>
      </c>
      <c r="B53" t="str">
        <f t="shared" si="0"/>
        <v>Curaçao (Netherlands)</v>
      </c>
      <c r="C53" s="2">
        <v>149679</v>
      </c>
    </row>
    <row r="54" spans="1:3">
      <c r="A54" t="s">
        <v>335</v>
      </c>
      <c r="B54" t="str">
        <f t="shared" si="0"/>
        <v>Cyprus</v>
      </c>
      <c r="C54" s="2">
        <v>862000</v>
      </c>
    </row>
    <row r="55" spans="1:3">
      <c r="A55" t="s">
        <v>258</v>
      </c>
      <c r="B55" t="str">
        <f t="shared" si="0"/>
        <v>Czech Republic</v>
      </c>
      <c r="C55" s="2">
        <v>10516125</v>
      </c>
    </row>
    <row r="56" spans="1:3">
      <c r="A56" t="s">
        <v>18</v>
      </c>
      <c r="B56" t="str">
        <f t="shared" si="0"/>
        <v>Czechoslovakia</v>
      </c>
      <c r="C56" s="2">
        <f>C55+C197</f>
        <v>15961449</v>
      </c>
    </row>
    <row r="57" spans="1:3">
      <c r="A57" t="s">
        <v>196</v>
      </c>
      <c r="B57" t="str">
        <f t="shared" si="0"/>
        <v>Democratic Republic of the Congo</v>
      </c>
      <c r="C57" s="2">
        <v>71420000</v>
      </c>
    </row>
    <row r="58" spans="1:3">
      <c r="A58" t="s">
        <v>289</v>
      </c>
      <c r="B58" t="str">
        <f t="shared" si="0"/>
        <v>Denmark</v>
      </c>
      <c r="C58" s="2">
        <v>5602628</v>
      </c>
    </row>
    <row r="59" spans="1:3">
      <c r="A59" t="s">
        <v>338</v>
      </c>
      <c r="B59" t="str">
        <f t="shared" si="0"/>
        <v>Djibouti</v>
      </c>
      <c r="C59" s="2">
        <v>818159</v>
      </c>
    </row>
    <row r="60" spans="1:3">
      <c r="A60" t="s">
        <v>381</v>
      </c>
      <c r="B60" t="str">
        <f t="shared" si="0"/>
        <v>Dominica</v>
      </c>
      <c r="C60" s="2">
        <v>71293</v>
      </c>
    </row>
    <row r="61" spans="1:3">
      <c r="A61" t="s">
        <v>266</v>
      </c>
      <c r="B61" t="str">
        <f t="shared" si="0"/>
        <v>Dominican Republic</v>
      </c>
      <c r="C61" s="2">
        <v>9445281</v>
      </c>
    </row>
    <row r="62" spans="1:3">
      <c r="A62" t="s">
        <v>242</v>
      </c>
      <c r="B62" t="str">
        <f t="shared" si="0"/>
        <v>Ecuador</v>
      </c>
      <c r="C62" s="2">
        <v>15451100</v>
      </c>
    </row>
    <row r="63" spans="1:3">
      <c r="A63" t="s">
        <v>192</v>
      </c>
      <c r="B63" t="str">
        <f t="shared" si="0"/>
        <v>Egypt</v>
      </c>
      <c r="C63" s="2">
        <v>83661000</v>
      </c>
    </row>
    <row r="64" spans="1:3">
      <c r="A64" t="s">
        <v>286</v>
      </c>
      <c r="B64" t="str">
        <f t="shared" si="0"/>
        <v>El Salvador</v>
      </c>
      <c r="C64" s="2">
        <v>6183000</v>
      </c>
    </row>
    <row r="65" spans="1:3">
      <c r="A65" t="s">
        <v>340</v>
      </c>
      <c r="B65" t="str">
        <f t="shared" si="0"/>
        <v>Equatorial Guinea</v>
      </c>
      <c r="C65" s="2">
        <v>761000</v>
      </c>
    </row>
    <row r="66" spans="1:3">
      <c r="A66" t="s">
        <v>288</v>
      </c>
      <c r="B66" t="str">
        <f t="shared" si="0"/>
        <v>Eritrea</v>
      </c>
      <c r="C66" s="2">
        <v>5748000</v>
      </c>
    </row>
    <row r="67" spans="1:3">
      <c r="A67" t="s">
        <v>330</v>
      </c>
      <c r="B67" t="str">
        <f t="shared" ref="B67:B130" si="1">TRIM(A67)</f>
        <v>Estonia</v>
      </c>
      <c r="C67" s="2">
        <v>1286540</v>
      </c>
    </row>
    <row r="68" spans="1:3">
      <c r="A68" t="s">
        <v>191</v>
      </c>
      <c r="B68" t="str">
        <f t="shared" si="1"/>
        <v>Ethiopia</v>
      </c>
      <c r="C68" s="2">
        <v>84320987</v>
      </c>
    </row>
    <row r="69" spans="1:3">
      <c r="A69" t="s">
        <v>412</v>
      </c>
      <c r="B69" t="str">
        <f t="shared" si="1"/>
        <v>Falkland Islands (UK)</v>
      </c>
      <c r="C69" s="2">
        <v>2563</v>
      </c>
    </row>
    <row r="70" spans="1:3">
      <c r="A70" t="s">
        <v>390</v>
      </c>
      <c r="B70" t="str">
        <f t="shared" si="1"/>
        <v>Faroe Islands (Denmark)</v>
      </c>
      <c r="C70" s="2">
        <v>48204</v>
      </c>
    </row>
    <row r="71" spans="1:3">
      <c r="A71" t="s">
        <v>373</v>
      </c>
      <c r="B71" t="str">
        <f t="shared" si="1"/>
        <v>Federated States of Micronesia</v>
      </c>
      <c r="C71" s="2">
        <v>101823</v>
      </c>
    </row>
    <row r="72" spans="1:3">
      <c r="A72" t="s">
        <v>336</v>
      </c>
      <c r="B72" t="str">
        <f t="shared" si="1"/>
        <v>Fiji</v>
      </c>
      <c r="C72" s="2">
        <v>858038</v>
      </c>
    </row>
    <row r="73" spans="1:3">
      <c r="A73" t="s">
        <v>292</v>
      </c>
      <c r="B73" t="str">
        <f t="shared" si="1"/>
        <v>Finland</v>
      </c>
      <c r="C73" s="2">
        <v>5432210</v>
      </c>
    </row>
    <row r="74" spans="1:3">
      <c r="A74" t="s">
        <v>198</v>
      </c>
      <c r="B74" t="str">
        <f t="shared" si="1"/>
        <v>France</v>
      </c>
      <c r="C74" s="2">
        <v>65605000</v>
      </c>
    </row>
    <row r="75" spans="1:3">
      <c r="A75" t="s">
        <v>362</v>
      </c>
      <c r="B75" t="str">
        <f t="shared" si="1"/>
        <v>French Guiana (France)</v>
      </c>
      <c r="C75" s="2">
        <v>229040</v>
      </c>
    </row>
    <row r="76" spans="1:3">
      <c r="A76" t="s">
        <v>359</v>
      </c>
      <c r="B76" t="str">
        <f t="shared" si="1"/>
        <v>French Polynesia (France)</v>
      </c>
      <c r="C76" s="2">
        <v>268270</v>
      </c>
    </row>
    <row r="77" spans="1:3">
      <c r="A77" t="s">
        <v>327</v>
      </c>
      <c r="B77" t="str">
        <f t="shared" si="1"/>
        <v>Gabon</v>
      </c>
      <c r="C77" s="2">
        <v>1594000</v>
      </c>
    </row>
    <row r="78" spans="1:3">
      <c r="A78" t="s">
        <v>326</v>
      </c>
      <c r="B78" t="str">
        <f t="shared" si="1"/>
        <v>Gambia</v>
      </c>
      <c r="C78" s="2">
        <v>1874000</v>
      </c>
    </row>
    <row r="79" spans="1:3">
      <c r="A79" t="s">
        <v>299</v>
      </c>
      <c r="B79" t="str">
        <f t="shared" si="1"/>
        <v>Georgia</v>
      </c>
      <c r="C79" s="2">
        <v>4497600</v>
      </c>
    </row>
    <row r="80" spans="1:3">
      <c r="A80" t="s">
        <v>193</v>
      </c>
      <c r="B80" t="str">
        <f t="shared" si="1"/>
        <v>Germany</v>
      </c>
      <c r="C80" s="2">
        <v>81993000</v>
      </c>
    </row>
    <row r="81" spans="1:3">
      <c r="A81" t="s">
        <v>224</v>
      </c>
      <c r="B81" t="str">
        <f t="shared" si="1"/>
        <v>Ghana</v>
      </c>
      <c r="C81" s="2">
        <v>24658823</v>
      </c>
    </row>
    <row r="82" spans="1:3">
      <c r="A82" t="s">
        <v>397</v>
      </c>
      <c r="B82" t="str">
        <f t="shared" si="1"/>
        <v>Gibraltar (UK)</v>
      </c>
      <c r="C82" s="2">
        <v>29752</v>
      </c>
    </row>
    <row r="83" spans="1:3">
      <c r="A83" t="s">
        <v>254</v>
      </c>
      <c r="B83" t="str">
        <f t="shared" si="1"/>
        <v>Greece</v>
      </c>
      <c r="C83" s="2">
        <v>10815197</v>
      </c>
    </row>
    <row r="84" spans="1:3">
      <c r="A84" t="s">
        <v>384</v>
      </c>
      <c r="B84" t="str">
        <f t="shared" si="1"/>
        <v>Greenland (Denmark)</v>
      </c>
      <c r="C84" s="2">
        <v>56370</v>
      </c>
    </row>
    <row r="85" spans="1:3">
      <c r="A85" t="s">
        <v>371</v>
      </c>
      <c r="B85" t="str">
        <f t="shared" si="1"/>
        <v>Grenada</v>
      </c>
      <c r="C85" s="2">
        <v>103328</v>
      </c>
    </row>
    <row r="86" spans="1:3">
      <c r="A86" t="s">
        <v>351</v>
      </c>
      <c r="B86" t="str">
        <f t="shared" si="1"/>
        <v>Guadeloupe (France)</v>
      </c>
      <c r="C86" s="2">
        <v>403355</v>
      </c>
    </row>
    <row r="87" spans="1:3">
      <c r="A87" t="s">
        <v>367</v>
      </c>
      <c r="B87" t="str">
        <f t="shared" si="1"/>
        <v>Guam (USA)</v>
      </c>
      <c r="C87" s="2">
        <v>159358</v>
      </c>
    </row>
    <row r="88" spans="1:3">
      <c r="A88" t="s">
        <v>243</v>
      </c>
      <c r="B88" t="str">
        <f t="shared" si="1"/>
        <v>Guatemala</v>
      </c>
      <c r="C88" s="2">
        <v>15438384</v>
      </c>
    </row>
    <row r="89" spans="1:3">
      <c r="A89" t="s">
        <v>383</v>
      </c>
      <c r="B89" t="str">
        <f t="shared" si="1"/>
        <v>Guernsey (UK)</v>
      </c>
      <c r="C89" s="2">
        <v>62431</v>
      </c>
    </row>
    <row r="90" spans="1:3">
      <c r="A90" t="s">
        <v>253</v>
      </c>
      <c r="B90" t="str">
        <f t="shared" si="1"/>
        <v>Guinea</v>
      </c>
      <c r="C90" s="2">
        <v>10824200</v>
      </c>
    </row>
    <row r="91" spans="1:3">
      <c r="A91" t="s">
        <v>328</v>
      </c>
      <c r="B91" t="str">
        <f t="shared" si="1"/>
        <v>Guinea-Bissau</v>
      </c>
      <c r="C91" s="2">
        <v>1520830</v>
      </c>
    </row>
    <row r="92" spans="1:3">
      <c r="A92" t="s">
        <v>339</v>
      </c>
      <c r="B92" t="str">
        <f t="shared" si="1"/>
        <v>Guyana</v>
      </c>
      <c r="C92" s="2">
        <v>784894</v>
      </c>
    </row>
    <row r="93" spans="1:3">
      <c r="A93" t="s">
        <v>259</v>
      </c>
      <c r="B93" t="str">
        <f t="shared" si="1"/>
        <v>Haiti</v>
      </c>
      <c r="C93" s="2">
        <v>10413211</v>
      </c>
    </row>
    <row r="94" spans="1:3">
      <c r="A94" t="s">
        <v>269</v>
      </c>
      <c r="B94" t="str">
        <f t="shared" si="1"/>
        <v>Honduras</v>
      </c>
      <c r="C94" s="2">
        <v>8385072</v>
      </c>
    </row>
    <row r="95" spans="1:3">
      <c r="A95" t="s">
        <v>278</v>
      </c>
      <c r="B95" t="str">
        <f t="shared" si="1"/>
        <v>Hong Kong</v>
      </c>
      <c r="C95" s="2">
        <v>7173900</v>
      </c>
    </row>
    <row r="96" spans="1:3">
      <c r="A96" t="s">
        <v>262</v>
      </c>
      <c r="B96" t="str">
        <f t="shared" si="1"/>
        <v>Hungary</v>
      </c>
      <c r="C96" s="2">
        <v>9957731</v>
      </c>
    </row>
    <row r="97" spans="1:3">
      <c r="A97" t="s">
        <v>355</v>
      </c>
      <c r="B97" t="str">
        <f t="shared" si="1"/>
        <v>Iceland</v>
      </c>
      <c r="C97" s="2">
        <v>321857</v>
      </c>
    </row>
    <row r="98" spans="1:3">
      <c r="A98" t="s">
        <v>2</v>
      </c>
      <c r="B98" t="str">
        <f t="shared" si="1"/>
        <v>India</v>
      </c>
      <c r="C98" s="2">
        <v>1210193422</v>
      </c>
    </row>
    <row r="99" spans="1:3">
      <c r="A99" t="s">
        <v>181</v>
      </c>
      <c r="B99" t="str">
        <f t="shared" si="1"/>
        <v>Indonesia</v>
      </c>
      <c r="C99" s="2">
        <v>237641326</v>
      </c>
    </row>
    <row r="100" spans="1:3">
      <c r="A100" t="s">
        <v>194</v>
      </c>
      <c r="B100" t="str">
        <f t="shared" si="1"/>
        <v>Iran</v>
      </c>
      <c r="C100" s="2">
        <v>77270000</v>
      </c>
    </row>
    <row r="101" spans="1:3">
      <c r="A101" t="s">
        <v>214</v>
      </c>
      <c r="B101" t="str">
        <f t="shared" si="1"/>
        <v>Iraq</v>
      </c>
      <c r="C101" s="2">
        <v>33330000</v>
      </c>
    </row>
    <row r="102" spans="1:3">
      <c r="A102" t="s">
        <v>298</v>
      </c>
      <c r="B102" t="str">
        <f t="shared" si="1"/>
        <v>Ireland</v>
      </c>
      <c r="C102" s="2">
        <v>4588252</v>
      </c>
    </row>
    <row r="103" spans="1:3">
      <c r="A103" t="s">
        <v>379</v>
      </c>
      <c r="B103" t="str">
        <f t="shared" si="1"/>
        <v>Isle of Man (UK)</v>
      </c>
      <c r="C103" s="2">
        <v>84497</v>
      </c>
    </row>
    <row r="104" spans="1:3">
      <c r="A104" t="s">
        <v>274</v>
      </c>
      <c r="B104" t="str">
        <f t="shared" si="1"/>
        <v>Israel</v>
      </c>
      <c r="C104" s="2">
        <v>7993100</v>
      </c>
    </row>
    <row r="105" spans="1:3">
      <c r="A105" t="s">
        <v>200</v>
      </c>
      <c r="B105" t="str">
        <f t="shared" si="1"/>
        <v>Italy</v>
      </c>
      <c r="C105" s="2">
        <v>59499534</v>
      </c>
    </row>
    <row r="106" spans="1:3">
      <c r="A106" t="s">
        <v>231</v>
      </c>
      <c r="B106" t="str">
        <f t="shared" si="1"/>
        <v>Ivory Coast</v>
      </c>
      <c r="C106" s="2">
        <v>21395000</v>
      </c>
    </row>
    <row r="107" spans="1:3">
      <c r="A107" t="s">
        <v>318</v>
      </c>
      <c r="B107" t="str">
        <f t="shared" si="1"/>
        <v>Jamaica</v>
      </c>
      <c r="C107" s="2">
        <v>2709300</v>
      </c>
    </row>
    <row r="108" spans="1:3">
      <c r="A108" t="s">
        <v>187</v>
      </c>
      <c r="B108" t="str">
        <f t="shared" si="1"/>
        <v>Japan</v>
      </c>
      <c r="C108" s="2">
        <v>127360000</v>
      </c>
    </row>
    <row r="109" spans="1:3">
      <c r="A109" t="s">
        <v>376</v>
      </c>
      <c r="B109" t="str">
        <f t="shared" si="1"/>
        <v>Jersey (UK)</v>
      </c>
      <c r="C109" s="2">
        <v>97857</v>
      </c>
    </row>
    <row r="110" spans="1:3">
      <c r="A110" t="s">
        <v>283</v>
      </c>
      <c r="B110" t="str">
        <f t="shared" si="1"/>
        <v>Jordan</v>
      </c>
      <c r="C110" s="2">
        <v>6279300</v>
      </c>
    </row>
    <row r="111" spans="1:3">
      <c r="A111" t="s">
        <v>237</v>
      </c>
      <c r="B111" t="str">
        <f t="shared" si="1"/>
        <v>Kazakhstan</v>
      </c>
      <c r="C111" s="2">
        <v>16934000</v>
      </c>
    </row>
    <row r="112" spans="1:3">
      <c r="A112" t="s">
        <v>209</v>
      </c>
      <c r="B112" t="str">
        <f t="shared" si="1"/>
        <v>Kenya</v>
      </c>
      <c r="C112" s="2">
        <v>38610097</v>
      </c>
    </row>
    <row r="113" spans="1:3">
      <c r="A113" t="s">
        <v>370</v>
      </c>
      <c r="B113" t="str">
        <f t="shared" si="1"/>
        <v>Kiribati</v>
      </c>
      <c r="C113" s="2">
        <v>104573</v>
      </c>
    </row>
    <row r="114" spans="1:3">
      <c r="A114" t="s">
        <v>307</v>
      </c>
      <c r="B114" t="str">
        <f t="shared" si="1"/>
        <v>Kuwait</v>
      </c>
      <c r="C114" s="2">
        <v>3582054</v>
      </c>
    </row>
    <row r="115" spans="1:3">
      <c r="A115" t="s">
        <v>290</v>
      </c>
      <c r="B115" t="str">
        <f t="shared" si="1"/>
        <v>Kyrgyzstan</v>
      </c>
      <c r="C115" s="2">
        <v>5551900</v>
      </c>
    </row>
    <row r="116" spans="1:3">
      <c r="A116" t="s">
        <v>280</v>
      </c>
      <c r="B116" t="str">
        <f t="shared" si="1"/>
        <v>Laos</v>
      </c>
      <c r="C116" s="2">
        <v>6580800</v>
      </c>
    </row>
    <row r="117" spans="1:3">
      <c r="A117" t="s">
        <v>323</v>
      </c>
      <c r="B117" t="str">
        <f t="shared" si="1"/>
        <v>Latvia</v>
      </c>
      <c r="C117" s="2">
        <v>2027000</v>
      </c>
    </row>
    <row r="118" spans="1:3">
      <c r="A118" t="s">
        <v>302</v>
      </c>
      <c r="B118" t="str">
        <f t="shared" si="1"/>
        <v>Lebanon</v>
      </c>
      <c r="C118" s="2">
        <v>4324000</v>
      </c>
    </row>
    <row r="119" spans="1:3">
      <c r="A119" t="s">
        <v>319</v>
      </c>
      <c r="B119" t="str">
        <f t="shared" si="1"/>
        <v>Lesotho</v>
      </c>
      <c r="C119" s="2">
        <v>2240000</v>
      </c>
    </row>
    <row r="120" spans="1:3">
      <c r="A120" t="s">
        <v>309</v>
      </c>
      <c r="B120" t="str">
        <f t="shared" si="1"/>
        <v>Liberia</v>
      </c>
      <c r="C120" s="2">
        <v>3476608</v>
      </c>
    </row>
    <row r="121" spans="1:3">
      <c r="A121" t="s">
        <v>282</v>
      </c>
      <c r="B121" t="str">
        <f t="shared" si="1"/>
        <v>Libya</v>
      </c>
      <c r="C121" s="2">
        <v>6506000</v>
      </c>
    </row>
    <row r="122" spans="1:3">
      <c r="A122" t="s">
        <v>393</v>
      </c>
      <c r="B122" t="str">
        <f t="shared" si="1"/>
        <v>Liechtenstein</v>
      </c>
      <c r="C122" s="2">
        <v>36842</v>
      </c>
    </row>
    <row r="123" spans="1:3">
      <c r="A123" t="s">
        <v>314</v>
      </c>
      <c r="B123" t="str">
        <f t="shared" si="1"/>
        <v>Lithuania</v>
      </c>
      <c r="C123" s="2">
        <v>2972949</v>
      </c>
    </row>
    <row r="124" spans="1:3">
      <c r="A124" t="s">
        <v>347</v>
      </c>
      <c r="B124" t="str">
        <f t="shared" si="1"/>
        <v>Luxembourg</v>
      </c>
      <c r="C124" s="2">
        <v>524900</v>
      </c>
    </row>
    <row r="125" spans="1:3">
      <c r="A125" t="s">
        <v>345</v>
      </c>
      <c r="B125" t="str">
        <f t="shared" si="1"/>
        <v>Macao</v>
      </c>
      <c r="C125" s="2">
        <v>582000</v>
      </c>
    </row>
    <row r="126" spans="1:3">
      <c r="A126" t="s">
        <v>321</v>
      </c>
      <c r="B126" t="str">
        <f t="shared" si="1"/>
        <v>Macedonia</v>
      </c>
      <c r="C126" s="2">
        <v>2059794</v>
      </c>
    </row>
    <row r="127" spans="1:3">
      <c r="A127" t="s">
        <v>232</v>
      </c>
      <c r="B127" t="str">
        <f t="shared" si="1"/>
        <v>Madagascar</v>
      </c>
      <c r="C127" s="2">
        <v>20696070</v>
      </c>
    </row>
    <row r="128" spans="1:3">
      <c r="A128" t="s">
        <v>245</v>
      </c>
      <c r="B128" t="str">
        <f t="shared" si="1"/>
        <v>Malawi</v>
      </c>
      <c r="C128" s="2">
        <v>14388600</v>
      </c>
    </row>
    <row r="129" spans="1:3">
      <c r="A129" t="s">
        <v>218</v>
      </c>
      <c r="B129" t="str">
        <f t="shared" si="1"/>
        <v>Malaysia</v>
      </c>
      <c r="C129" s="2">
        <v>29650000</v>
      </c>
    </row>
    <row r="130" spans="1:3">
      <c r="A130" t="s">
        <v>356</v>
      </c>
      <c r="B130" t="str">
        <f t="shared" si="1"/>
        <v>Maldives</v>
      </c>
      <c r="C130" s="2">
        <v>317280</v>
      </c>
    </row>
    <row r="131" spans="1:3">
      <c r="A131" t="s">
        <v>244</v>
      </c>
      <c r="B131" t="str">
        <f t="shared" ref="B131:B194" si="2">TRIM(A131)</f>
        <v>Mali</v>
      </c>
      <c r="C131" s="2">
        <v>14528662</v>
      </c>
    </row>
    <row r="132" spans="1:3">
      <c r="A132" t="s">
        <v>350</v>
      </c>
      <c r="B132" t="str">
        <f t="shared" si="2"/>
        <v>Malta</v>
      </c>
      <c r="C132" s="2">
        <v>416055</v>
      </c>
    </row>
    <row r="133" spans="1:3">
      <c r="A133" t="s">
        <v>385</v>
      </c>
      <c r="B133" t="str">
        <f t="shared" si="2"/>
        <v>Marshall Islands</v>
      </c>
      <c r="C133" s="2">
        <v>55548</v>
      </c>
    </row>
    <row r="134" spans="1:3">
      <c r="A134" t="s">
        <v>352</v>
      </c>
      <c r="B134" t="str">
        <f t="shared" si="2"/>
        <v>Martinique (France)</v>
      </c>
      <c r="C134" s="2">
        <v>394173</v>
      </c>
    </row>
    <row r="135" spans="1:3">
      <c r="A135" t="s">
        <v>310</v>
      </c>
      <c r="B135" t="str">
        <f t="shared" si="2"/>
        <v>Mauritania</v>
      </c>
      <c r="C135" s="2">
        <v>3461041</v>
      </c>
    </row>
    <row r="136" spans="1:3">
      <c r="A136" t="s">
        <v>331</v>
      </c>
      <c r="B136" t="str">
        <f t="shared" si="2"/>
        <v>Mauritius</v>
      </c>
      <c r="C136" s="2">
        <v>1257900</v>
      </c>
    </row>
    <row r="137" spans="1:3">
      <c r="A137" t="s">
        <v>363</v>
      </c>
      <c r="B137" t="str">
        <f t="shared" si="2"/>
        <v>Mayotte (France)</v>
      </c>
      <c r="C137" s="2">
        <v>212600</v>
      </c>
    </row>
    <row r="138" spans="1:3">
      <c r="A138" t="s">
        <v>188</v>
      </c>
      <c r="B138" t="str">
        <f t="shared" si="2"/>
        <v>Mexico</v>
      </c>
      <c r="C138" s="2">
        <v>112336538</v>
      </c>
    </row>
    <row r="139" spans="1:3">
      <c r="A139" t="s">
        <v>308</v>
      </c>
      <c r="B139" t="str">
        <f t="shared" si="2"/>
        <v>Moldova</v>
      </c>
      <c r="C139" s="2">
        <v>3559500</v>
      </c>
    </row>
    <row r="140" spans="1:3">
      <c r="A140" t="s">
        <v>394</v>
      </c>
      <c r="B140" t="str">
        <f t="shared" si="2"/>
        <v>Monaco</v>
      </c>
      <c r="C140" s="2">
        <v>35352</v>
      </c>
    </row>
    <row r="141" spans="1:3">
      <c r="A141" t="s">
        <v>317</v>
      </c>
      <c r="B141" t="str">
        <f t="shared" si="2"/>
        <v>Mongolia</v>
      </c>
      <c r="C141" s="2">
        <v>2736800</v>
      </c>
    </row>
    <row r="142" spans="1:3">
      <c r="A142" t="s">
        <v>343</v>
      </c>
      <c r="B142" t="str">
        <f t="shared" si="2"/>
        <v>Montenegro</v>
      </c>
      <c r="C142" s="2">
        <v>620029</v>
      </c>
    </row>
    <row r="143" spans="1:3">
      <c r="A143" t="s">
        <v>409</v>
      </c>
      <c r="B143" t="str">
        <f t="shared" si="2"/>
        <v>Montserrat (UK)</v>
      </c>
      <c r="C143" s="2">
        <v>4922</v>
      </c>
    </row>
    <row r="144" spans="1:3">
      <c r="A144" t="s">
        <v>215</v>
      </c>
      <c r="B144" t="str">
        <f t="shared" si="2"/>
        <v>Morocco</v>
      </c>
      <c r="C144" s="2">
        <v>32855200</v>
      </c>
    </row>
    <row r="145" spans="1:3">
      <c r="A145" t="s">
        <v>227</v>
      </c>
      <c r="B145" t="str">
        <f t="shared" si="2"/>
        <v>Mozambique</v>
      </c>
      <c r="C145" s="2">
        <v>23700715</v>
      </c>
    </row>
    <row r="146" spans="1:3">
      <c r="A146" t="s">
        <v>203</v>
      </c>
      <c r="B146" t="str">
        <f t="shared" si="2"/>
        <v>Myanmar</v>
      </c>
      <c r="C146" s="2">
        <v>49120000</v>
      </c>
    </row>
    <row r="147" spans="1:3">
      <c r="A147" t="s">
        <v>320</v>
      </c>
      <c r="B147" t="str">
        <f t="shared" si="2"/>
        <v>Namibia</v>
      </c>
      <c r="C147" s="2">
        <v>2104900</v>
      </c>
    </row>
    <row r="148" spans="1:3">
      <c r="A148" t="s">
        <v>406</v>
      </c>
      <c r="B148" t="str">
        <f t="shared" si="2"/>
        <v>Nauru</v>
      </c>
      <c r="C148" s="2">
        <v>9945</v>
      </c>
    </row>
    <row r="149" spans="1:3">
      <c r="A149" t="s">
        <v>222</v>
      </c>
      <c r="B149" t="str">
        <f t="shared" si="2"/>
        <v>Nepal</v>
      </c>
      <c r="C149" s="2">
        <v>26494504</v>
      </c>
    </row>
    <row r="150" spans="1:3">
      <c r="A150" t="s">
        <v>238</v>
      </c>
      <c r="B150" t="str">
        <f t="shared" si="2"/>
        <v>Netherlands</v>
      </c>
      <c r="C150" s="2">
        <v>16778806</v>
      </c>
    </row>
    <row r="151" spans="1:3">
      <c r="A151" t="s">
        <v>361</v>
      </c>
      <c r="B151" t="str">
        <f t="shared" si="2"/>
        <v>New Caledonia (France)</v>
      </c>
      <c r="C151" s="2">
        <v>255651</v>
      </c>
    </row>
    <row r="152" spans="1:3">
      <c r="A152" t="s">
        <v>300</v>
      </c>
      <c r="B152" t="str">
        <f t="shared" si="2"/>
        <v>New Zealand</v>
      </c>
      <c r="C152" s="2">
        <v>4461700</v>
      </c>
    </row>
    <row r="153" spans="1:3">
      <c r="A153" t="s">
        <v>287</v>
      </c>
      <c r="B153" t="str">
        <f t="shared" si="2"/>
        <v>Nicaragua</v>
      </c>
      <c r="C153" s="2">
        <v>6071045</v>
      </c>
    </row>
    <row r="154" spans="1:3">
      <c r="A154" t="s">
        <v>240</v>
      </c>
      <c r="B154" t="str">
        <f t="shared" si="2"/>
        <v>Niger</v>
      </c>
      <c r="C154" s="2">
        <v>16274738</v>
      </c>
    </row>
    <row r="155" spans="1:3">
      <c r="A155" t="s">
        <v>184</v>
      </c>
      <c r="B155" t="str">
        <f t="shared" si="2"/>
        <v>Nigeria</v>
      </c>
      <c r="C155" s="2">
        <v>170901000</v>
      </c>
    </row>
    <row r="156" spans="1:3">
      <c r="A156" t="s">
        <v>415</v>
      </c>
      <c r="B156" t="str">
        <f t="shared" si="2"/>
        <v>Niue (NZ)</v>
      </c>
      <c r="C156" s="2">
        <v>1414</v>
      </c>
    </row>
    <row r="157" spans="1:3">
      <c r="A157" t="s">
        <v>413</v>
      </c>
      <c r="B157" t="str">
        <f t="shared" si="2"/>
        <v>Norfolk Island (Australia)</v>
      </c>
      <c r="C157" s="2">
        <v>2302</v>
      </c>
    </row>
    <row r="158" spans="1:3">
      <c r="A158" t="s">
        <v>226</v>
      </c>
      <c r="B158" t="str">
        <f t="shared" si="2"/>
        <v>North Korea</v>
      </c>
      <c r="C158" s="2">
        <v>24052231</v>
      </c>
    </row>
    <row r="159" spans="1:3">
      <c r="A159" t="s">
        <v>388</v>
      </c>
      <c r="B159" t="str">
        <f t="shared" si="2"/>
        <v>Northern Mariana Islands (USA)</v>
      </c>
      <c r="C159" s="2">
        <v>53883</v>
      </c>
    </row>
    <row r="160" spans="1:3">
      <c r="A160" t="s">
        <v>295</v>
      </c>
      <c r="B160" t="str">
        <f t="shared" si="2"/>
        <v>Norway</v>
      </c>
      <c r="C160" s="2">
        <v>5051275</v>
      </c>
    </row>
    <row r="161" spans="1:3">
      <c r="A161" t="s">
        <v>316</v>
      </c>
      <c r="B161" t="str">
        <f t="shared" si="2"/>
        <v>Oman</v>
      </c>
      <c r="C161" s="2">
        <v>2773479</v>
      </c>
    </row>
    <row r="162" spans="1:3">
      <c r="A162" t="s">
        <v>183</v>
      </c>
      <c r="B162" t="str">
        <f t="shared" si="2"/>
        <v>Pakistan</v>
      </c>
      <c r="C162" s="2">
        <v>182593000</v>
      </c>
    </row>
    <row r="163" spans="1:3">
      <c r="A163" t="s">
        <v>401</v>
      </c>
      <c r="B163" t="str">
        <f t="shared" si="2"/>
        <v>Palau</v>
      </c>
      <c r="C163" s="2">
        <v>20770</v>
      </c>
    </row>
    <row r="164" spans="1:3">
      <c r="A164" t="s">
        <v>303</v>
      </c>
      <c r="B164" t="str">
        <f t="shared" si="2"/>
        <v>Palestinian territories[13]</v>
      </c>
      <c r="C164" s="2">
        <v>4293313</v>
      </c>
    </row>
    <row r="165" spans="1:3">
      <c r="A165" t="s">
        <v>311</v>
      </c>
      <c r="B165" t="str">
        <f t="shared" si="2"/>
        <v>Panama</v>
      </c>
      <c r="C165" s="2">
        <v>3405813</v>
      </c>
    </row>
    <row r="166" spans="1:3">
      <c r="A166" t="s">
        <v>279</v>
      </c>
      <c r="B166" t="str">
        <f t="shared" si="2"/>
        <v>Papua New Guinea</v>
      </c>
      <c r="C166" s="2">
        <v>7059653</v>
      </c>
    </row>
    <row r="167" spans="1:3">
      <c r="A167" t="s">
        <v>281</v>
      </c>
      <c r="B167" t="str">
        <f t="shared" si="2"/>
        <v>Paraguay</v>
      </c>
      <c r="C167" s="2">
        <v>6561785</v>
      </c>
    </row>
    <row r="168" spans="1:3">
      <c r="A168" t="s">
        <v>217</v>
      </c>
      <c r="B168" t="str">
        <f t="shared" si="2"/>
        <v>Peru</v>
      </c>
      <c r="C168" s="2">
        <v>30475144</v>
      </c>
    </row>
    <row r="169" spans="1:3">
      <c r="A169" t="s">
        <v>189</v>
      </c>
      <c r="B169" t="str">
        <f t="shared" si="2"/>
        <v>Philippines</v>
      </c>
      <c r="C169" s="2">
        <v>92337852</v>
      </c>
    </row>
    <row r="170" spans="1:3">
      <c r="A170" t="s">
        <v>419</v>
      </c>
      <c r="B170" t="str">
        <f t="shared" si="2"/>
        <v>Pitcairn Islands (UK)</v>
      </c>
      <c r="C170">
        <v>66</v>
      </c>
    </row>
    <row r="171" spans="1:3">
      <c r="A171" t="s">
        <v>210</v>
      </c>
      <c r="B171" t="str">
        <f t="shared" si="2"/>
        <v>Poland</v>
      </c>
      <c r="C171" s="2">
        <v>38533789</v>
      </c>
    </row>
    <row r="172" spans="1:3">
      <c r="A172" t="s">
        <v>256</v>
      </c>
      <c r="B172" t="str">
        <f t="shared" si="2"/>
        <v>Portugal</v>
      </c>
      <c r="C172" s="2">
        <v>10562178</v>
      </c>
    </row>
    <row r="173" spans="1:3">
      <c r="A173" t="s">
        <v>306</v>
      </c>
      <c r="B173" t="str">
        <f t="shared" si="2"/>
        <v>Puerto Rico (USA)[14]</v>
      </c>
      <c r="C173" s="2">
        <v>3706690</v>
      </c>
    </row>
    <row r="174" spans="1:3">
      <c r="A174" t="s">
        <v>325</v>
      </c>
      <c r="B174" t="str">
        <f t="shared" si="2"/>
        <v>Qatar</v>
      </c>
      <c r="C174" s="2">
        <v>1917116</v>
      </c>
    </row>
    <row r="175" spans="1:3">
      <c r="A175" t="s">
        <v>301</v>
      </c>
      <c r="B175" t="str">
        <f t="shared" si="2"/>
        <v>Republic of the Congo</v>
      </c>
      <c r="C175" s="2">
        <v>4324000</v>
      </c>
    </row>
    <row r="176" spans="1:3">
      <c r="A176" t="s">
        <v>337</v>
      </c>
      <c r="B176" t="str">
        <f t="shared" si="2"/>
        <v>Réunion (France)</v>
      </c>
      <c r="C176" s="2">
        <v>821136</v>
      </c>
    </row>
    <row r="177" spans="1:3">
      <c r="A177" t="s">
        <v>236</v>
      </c>
      <c r="B177" t="str">
        <f t="shared" si="2"/>
        <v>Romania</v>
      </c>
      <c r="C177" s="2">
        <v>19043767</v>
      </c>
    </row>
    <row r="178" spans="1:3">
      <c r="A178" t="s">
        <v>186</v>
      </c>
      <c r="B178" t="str">
        <f t="shared" si="2"/>
        <v>Russia</v>
      </c>
      <c r="C178" s="2">
        <v>143369806</v>
      </c>
    </row>
    <row r="179" spans="1:3">
      <c r="A179" t="s">
        <v>257</v>
      </c>
      <c r="B179" t="str">
        <f t="shared" si="2"/>
        <v>Rwanda</v>
      </c>
      <c r="C179" s="2">
        <v>10537222</v>
      </c>
    </row>
    <row r="180" spans="1:3">
      <c r="A180" t="s">
        <v>407</v>
      </c>
      <c r="B180" t="str">
        <f t="shared" si="2"/>
        <v>Saint Barthélemy (France)</v>
      </c>
      <c r="C180" s="2">
        <v>8938</v>
      </c>
    </row>
    <row r="181" spans="1:3">
      <c r="A181" t="s">
        <v>410</v>
      </c>
      <c r="B181" t="str">
        <f t="shared" si="2"/>
        <v>Saint Helena, Ascension and Tristan da Cunha (UK)</v>
      </c>
      <c r="C181" s="2">
        <v>3981</v>
      </c>
    </row>
    <row r="182" spans="1:3">
      <c r="A182" t="s">
        <v>389</v>
      </c>
      <c r="B182" t="str">
        <f t="shared" si="2"/>
        <v>Saint Kitts and Nevis</v>
      </c>
      <c r="C182" s="2">
        <v>51970</v>
      </c>
    </row>
    <row r="183" spans="1:3">
      <c r="A183" t="s">
        <v>366</v>
      </c>
      <c r="B183" t="str">
        <f t="shared" si="2"/>
        <v>Saint Lucia</v>
      </c>
      <c r="C183" s="2">
        <v>166526</v>
      </c>
    </row>
    <row r="184" spans="1:3">
      <c r="A184" t="s">
        <v>392</v>
      </c>
      <c r="B184" t="str">
        <f t="shared" si="2"/>
        <v>Saint Martin (France)</v>
      </c>
      <c r="C184" s="2">
        <v>36979</v>
      </c>
    </row>
    <row r="185" spans="1:3">
      <c r="A185" t="s">
        <v>408</v>
      </c>
      <c r="B185" t="str">
        <f t="shared" si="2"/>
        <v>Saint Pierre and Miquelon (France)</v>
      </c>
      <c r="C185" s="2">
        <v>6081</v>
      </c>
    </row>
    <row r="186" spans="1:3">
      <c r="A186" t="s">
        <v>375</v>
      </c>
      <c r="B186" t="str">
        <f t="shared" si="2"/>
        <v>Saint Vincent and the Grenadines</v>
      </c>
      <c r="C186" s="2">
        <v>100892</v>
      </c>
    </row>
    <row r="187" spans="1:3">
      <c r="A187" t="s">
        <v>364</v>
      </c>
      <c r="B187" t="str">
        <f t="shared" si="2"/>
        <v>Samoa</v>
      </c>
      <c r="C187" s="2">
        <v>187820</v>
      </c>
    </row>
    <row r="188" spans="1:3">
      <c r="A188" t="s">
        <v>395</v>
      </c>
      <c r="B188" t="str">
        <f t="shared" si="2"/>
        <v>San Marino</v>
      </c>
      <c r="C188" s="2">
        <v>32480</v>
      </c>
    </row>
    <row r="189" spans="1:3">
      <c r="A189" t="s">
        <v>365</v>
      </c>
      <c r="B189" t="str">
        <f t="shared" si="2"/>
        <v>São Tomé and Príncipe</v>
      </c>
      <c r="C189" s="2">
        <v>187356</v>
      </c>
    </row>
    <row r="190" spans="1:3">
      <c r="A190" t="s">
        <v>220</v>
      </c>
      <c r="B190" t="str">
        <f t="shared" si="2"/>
        <v>Saudi Arabia</v>
      </c>
      <c r="C190" s="2">
        <v>29195895</v>
      </c>
    </row>
    <row r="191" spans="1:3">
      <c r="A191" t="s">
        <v>246</v>
      </c>
      <c r="B191" t="str">
        <f t="shared" si="2"/>
        <v>Senegal</v>
      </c>
      <c r="C191" s="2">
        <v>13567338</v>
      </c>
    </row>
    <row r="192" spans="1:3">
      <c r="A192" t="s">
        <v>277</v>
      </c>
      <c r="B192" t="str">
        <f t="shared" si="2"/>
        <v>Serbia</v>
      </c>
      <c r="C192" s="2">
        <v>7241295</v>
      </c>
    </row>
    <row r="193" spans="1:3">
      <c r="A193" t="s">
        <v>377</v>
      </c>
      <c r="B193" t="str">
        <f t="shared" si="2"/>
        <v>Seychelles</v>
      </c>
      <c r="C193" s="2">
        <v>90945</v>
      </c>
    </row>
    <row r="194" spans="1:3">
      <c r="A194" t="s">
        <v>284</v>
      </c>
      <c r="B194" t="str">
        <f t="shared" si="2"/>
        <v>Sierra Leone</v>
      </c>
      <c r="C194" s="2">
        <v>6255000</v>
      </c>
    </row>
    <row r="195" spans="1:3">
      <c r="A195" t="s">
        <v>293</v>
      </c>
      <c r="B195" t="str">
        <f t="shared" ref="B195:B244" si="3">TRIM(A195)</f>
        <v>Singapore</v>
      </c>
      <c r="C195" s="2">
        <v>5312400</v>
      </c>
    </row>
    <row r="196" spans="1:3">
      <c r="A196" t="s">
        <v>391</v>
      </c>
      <c r="B196" t="str">
        <f t="shared" si="3"/>
        <v>Sint Maarten (Netherlands)</v>
      </c>
      <c r="C196" s="2">
        <v>37429</v>
      </c>
    </row>
    <row r="197" spans="1:3">
      <c r="A197" t="s">
        <v>291</v>
      </c>
      <c r="B197" t="str">
        <f t="shared" si="3"/>
        <v>Slovakia</v>
      </c>
      <c r="C197" s="2">
        <v>5445324</v>
      </c>
    </row>
    <row r="198" spans="1:3">
      <c r="A198" t="s">
        <v>322</v>
      </c>
      <c r="B198" t="str">
        <f t="shared" si="3"/>
        <v>Slovenia</v>
      </c>
      <c r="C198" s="2">
        <v>2059348</v>
      </c>
    </row>
    <row r="199" spans="1:3">
      <c r="A199" t="s">
        <v>348</v>
      </c>
      <c r="B199" t="str">
        <f t="shared" si="3"/>
        <v>Solomon Islands</v>
      </c>
      <c r="C199" s="2">
        <v>515870</v>
      </c>
    </row>
    <row r="200" spans="1:3">
      <c r="A200" t="s">
        <v>261</v>
      </c>
      <c r="B200" t="str">
        <f t="shared" si="3"/>
        <v>Somalia</v>
      </c>
      <c r="C200" s="2">
        <v>10053000</v>
      </c>
    </row>
    <row r="201" spans="1:3">
      <c r="A201" t="s">
        <v>201</v>
      </c>
      <c r="B201" t="str">
        <f t="shared" si="3"/>
        <v>South Africa</v>
      </c>
      <c r="C201" s="2">
        <v>51770560</v>
      </c>
    </row>
    <row r="202" spans="1:3">
      <c r="A202" t="s">
        <v>202</v>
      </c>
      <c r="B202" t="str">
        <f t="shared" si="3"/>
        <v>South Korea</v>
      </c>
      <c r="C202" s="2">
        <v>50004441</v>
      </c>
    </row>
    <row r="203" spans="1:3">
      <c r="A203" t="s">
        <v>271</v>
      </c>
      <c r="B203" t="str">
        <f t="shared" si="3"/>
        <v>South Sudan</v>
      </c>
      <c r="C203" s="2">
        <v>8260490</v>
      </c>
    </row>
    <row r="204" spans="1:3">
      <c r="A204" t="s">
        <v>204</v>
      </c>
      <c r="B204" t="str">
        <f t="shared" si="3"/>
        <v>Spain</v>
      </c>
      <c r="C204" s="2">
        <v>47265321</v>
      </c>
    </row>
    <row r="205" spans="1:3">
      <c r="A205" t="s">
        <v>234</v>
      </c>
      <c r="B205" t="str">
        <f t="shared" si="3"/>
        <v>Sri Lanka</v>
      </c>
      <c r="C205" s="2">
        <v>20277597</v>
      </c>
    </row>
    <row r="206" spans="1:3">
      <c r="A206" t="s">
        <v>216</v>
      </c>
      <c r="B206" t="str">
        <f t="shared" si="3"/>
        <v>Sudan</v>
      </c>
      <c r="C206" s="2">
        <v>30894000</v>
      </c>
    </row>
    <row r="207" spans="1:3">
      <c r="A207" t="s">
        <v>346</v>
      </c>
      <c r="B207" t="str">
        <f t="shared" si="3"/>
        <v>Suriname</v>
      </c>
      <c r="C207" s="2">
        <v>534189</v>
      </c>
    </row>
    <row r="208" spans="1:3">
      <c r="A208" t="s">
        <v>411</v>
      </c>
      <c r="B208" t="str">
        <f t="shared" si="3"/>
        <v>Svalbard and Jan Mayen (Norway)</v>
      </c>
      <c r="C208" s="2">
        <v>2655</v>
      </c>
    </row>
    <row r="209" spans="1:3">
      <c r="A209" t="s">
        <v>332</v>
      </c>
      <c r="B209" t="str">
        <f t="shared" si="3"/>
        <v>Swaziland</v>
      </c>
      <c r="C209" s="2">
        <v>1237000</v>
      </c>
    </row>
    <row r="210" spans="1:3">
      <c r="A210" t="s">
        <v>264</v>
      </c>
      <c r="B210" t="str">
        <f t="shared" si="3"/>
        <v>Sweden</v>
      </c>
      <c r="C210" s="2">
        <v>9561254</v>
      </c>
    </row>
    <row r="211" spans="1:3">
      <c r="A211" t="s">
        <v>273</v>
      </c>
      <c r="B211" t="str">
        <f t="shared" si="3"/>
        <v>Switzerland</v>
      </c>
      <c r="C211" s="2">
        <v>8014000</v>
      </c>
    </row>
    <row r="212" spans="1:3">
      <c r="A212" t="s">
        <v>230</v>
      </c>
      <c r="B212" t="str">
        <f t="shared" si="3"/>
        <v>Syria</v>
      </c>
      <c r="C212" s="2">
        <v>22024000</v>
      </c>
    </row>
    <row r="213" spans="1:3">
      <c r="A213" t="s">
        <v>228</v>
      </c>
      <c r="B213" t="str">
        <f t="shared" si="3"/>
        <v>Taiwan</v>
      </c>
      <c r="C213" s="2">
        <v>23324092</v>
      </c>
    </row>
    <row r="214" spans="1:3">
      <c r="A214" t="s">
        <v>275</v>
      </c>
      <c r="B214" t="str">
        <f t="shared" si="3"/>
        <v>Tajikistan</v>
      </c>
      <c r="C214" s="2">
        <v>7800000</v>
      </c>
    </row>
    <row r="215" spans="1:3">
      <c r="A215" t="s">
        <v>207</v>
      </c>
      <c r="B215" t="str">
        <f t="shared" si="3"/>
        <v>Tanzania</v>
      </c>
      <c r="C215" s="2">
        <v>44929002</v>
      </c>
    </row>
    <row r="216" spans="1:3">
      <c r="A216" t="s">
        <v>197</v>
      </c>
      <c r="B216" t="str">
        <f t="shared" si="3"/>
        <v>Thailand</v>
      </c>
      <c r="C216" s="2">
        <v>65926261</v>
      </c>
    </row>
    <row r="217" spans="1:3">
      <c r="A217" t="s">
        <v>334</v>
      </c>
      <c r="B217" t="str">
        <f t="shared" si="3"/>
        <v>Timor-Leste</v>
      </c>
      <c r="C217" s="2">
        <v>1066409</v>
      </c>
    </row>
    <row r="218" spans="1:3">
      <c r="A218" t="s">
        <v>285</v>
      </c>
      <c r="B218" t="str">
        <f t="shared" si="3"/>
        <v>Togo</v>
      </c>
      <c r="C218" s="2">
        <v>6191155</v>
      </c>
    </row>
    <row r="219" spans="1:3">
      <c r="A219" t="s">
        <v>416</v>
      </c>
      <c r="B219" t="str">
        <f t="shared" si="3"/>
        <v>Tokelau (NZ)</v>
      </c>
      <c r="C219" s="2">
        <v>1411</v>
      </c>
    </row>
    <row r="220" spans="1:3">
      <c r="A220" t="s">
        <v>372</v>
      </c>
      <c r="B220" t="str">
        <f t="shared" si="3"/>
        <v>Tonga</v>
      </c>
      <c r="C220" s="2">
        <v>103036</v>
      </c>
    </row>
    <row r="221" spans="1:3">
      <c r="A221" t="s">
        <v>329</v>
      </c>
      <c r="B221" t="str">
        <f t="shared" si="3"/>
        <v>Trinidad and Tobago</v>
      </c>
      <c r="C221" s="2">
        <v>1328019</v>
      </c>
    </row>
    <row r="222" spans="1:3">
      <c r="A222" t="s">
        <v>255</v>
      </c>
      <c r="B222" t="str">
        <f t="shared" si="3"/>
        <v>Tunisia</v>
      </c>
      <c r="C222" s="2">
        <v>10777500</v>
      </c>
    </row>
    <row r="223" spans="1:3">
      <c r="A223" t="s">
        <v>195</v>
      </c>
      <c r="B223" t="str">
        <f t="shared" si="3"/>
        <v>Turkey</v>
      </c>
      <c r="C223" s="2">
        <v>75627384</v>
      </c>
    </row>
    <row r="224" spans="1:3">
      <c r="A224" t="s">
        <v>294</v>
      </c>
      <c r="B224" t="str">
        <f t="shared" si="3"/>
        <v>Turkmenistan</v>
      </c>
      <c r="C224" s="2">
        <v>5235000</v>
      </c>
    </row>
    <row r="225" spans="1:3">
      <c r="A225" t="s">
        <v>396</v>
      </c>
      <c r="B225" t="str">
        <f t="shared" si="3"/>
        <v>Turks and Caicos Islands (UK)</v>
      </c>
      <c r="C225" s="2">
        <v>31458</v>
      </c>
    </row>
    <row r="226" spans="1:3">
      <c r="A226" t="s">
        <v>405</v>
      </c>
      <c r="B226" t="str">
        <f t="shared" si="3"/>
        <v>Tuvalu</v>
      </c>
      <c r="C226" s="2">
        <v>11264</v>
      </c>
    </row>
    <row r="227" spans="1:3">
      <c r="A227" t="s">
        <v>213</v>
      </c>
      <c r="B227" t="str">
        <f t="shared" si="3"/>
        <v>Uganda</v>
      </c>
      <c r="C227" s="2">
        <v>34131400</v>
      </c>
    </row>
    <row r="228" spans="1:3">
      <c r="A228" t="s">
        <v>206</v>
      </c>
      <c r="B228" t="str">
        <f t="shared" si="3"/>
        <v>Ukraine</v>
      </c>
      <c r="C228" s="2">
        <v>45539121</v>
      </c>
    </row>
    <row r="229" spans="1:3">
      <c r="A229" t="s">
        <v>270</v>
      </c>
      <c r="B229" t="str">
        <f t="shared" si="3"/>
        <v>United Arab Emirates</v>
      </c>
      <c r="C229" s="2">
        <v>8264070</v>
      </c>
    </row>
    <row r="230" spans="1:3">
      <c r="A230" t="s">
        <v>4</v>
      </c>
      <c r="B230" t="str">
        <f t="shared" si="3"/>
        <v>UK</v>
      </c>
      <c r="C230" s="2">
        <v>63181775</v>
      </c>
    </row>
    <row r="231" spans="1:3">
      <c r="A231" t="s">
        <v>1</v>
      </c>
      <c r="B231" t="str">
        <f t="shared" si="3"/>
        <v>USA</v>
      </c>
      <c r="C231" s="2">
        <v>315550000</v>
      </c>
    </row>
    <row r="232" spans="1:3">
      <c r="A232" t="s">
        <v>369</v>
      </c>
      <c r="B232" t="str">
        <f t="shared" si="3"/>
        <v>United States Virgin Islands (USA)</v>
      </c>
      <c r="C232" s="2">
        <v>106405</v>
      </c>
    </row>
    <row r="233" spans="1:3">
      <c r="A233" t="s">
        <v>312</v>
      </c>
      <c r="B233" t="str">
        <f t="shared" si="3"/>
        <v>Uruguay</v>
      </c>
      <c r="C233" s="2">
        <v>3286314</v>
      </c>
    </row>
    <row r="234" spans="1:3">
      <c r="A234" t="s">
        <v>219</v>
      </c>
      <c r="B234" t="str">
        <f t="shared" si="3"/>
        <v>Uzbekistan</v>
      </c>
      <c r="C234" s="2">
        <v>29559100</v>
      </c>
    </row>
    <row r="235" spans="1:3">
      <c r="A235" t="s">
        <v>360</v>
      </c>
      <c r="B235" t="str">
        <f t="shared" si="3"/>
        <v>Vanuatu</v>
      </c>
      <c r="C235" s="2">
        <v>258213</v>
      </c>
    </row>
    <row r="236" spans="1:3">
      <c r="A236" t="s">
        <v>417</v>
      </c>
      <c r="B236" t="str">
        <f t="shared" si="3"/>
        <v>Vatican City</v>
      </c>
      <c r="C236">
        <v>800</v>
      </c>
    </row>
    <row r="237" spans="1:3">
      <c r="A237" t="s">
        <v>221</v>
      </c>
      <c r="B237" t="str">
        <f t="shared" si="3"/>
        <v>Venezuela</v>
      </c>
      <c r="C237" s="2">
        <v>28946101</v>
      </c>
    </row>
    <row r="238" spans="1:3">
      <c r="A238" t="s">
        <v>190</v>
      </c>
      <c r="B238" t="str">
        <f t="shared" si="3"/>
        <v>Vietnam</v>
      </c>
      <c r="C238" s="2">
        <v>88780000</v>
      </c>
    </row>
    <row r="239" spans="1:3">
      <c r="A239" t="s">
        <v>404</v>
      </c>
      <c r="B239" t="str">
        <f t="shared" si="3"/>
        <v>Wallis and Futuna (France)</v>
      </c>
      <c r="C239" s="2">
        <v>13152</v>
      </c>
    </row>
    <row r="240" spans="1:3">
      <c r="A240" t="s">
        <v>344</v>
      </c>
      <c r="B240" t="str">
        <f t="shared" si="3"/>
        <v>Western Sahara</v>
      </c>
      <c r="C240" s="2">
        <v>585000</v>
      </c>
    </row>
    <row r="241" spans="1:3">
      <c r="A241" t="s">
        <v>225</v>
      </c>
      <c r="B241" t="str">
        <f t="shared" si="3"/>
        <v>Yemen</v>
      </c>
      <c r="C241" s="2">
        <v>24527000</v>
      </c>
    </row>
    <row r="242" spans="1:3">
      <c r="A242" t="s">
        <v>24</v>
      </c>
      <c r="B242" t="str">
        <f t="shared" si="3"/>
        <v>Yugoslavia</v>
      </c>
      <c r="C242" s="2">
        <f>C192+C142+C51+C27</f>
        <v>15991673</v>
      </c>
    </row>
    <row r="243" spans="1:3">
      <c r="A243" t="s">
        <v>248</v>
      </c>
      <c r="B243" t="str">
        <f t="shared" si="3"/>
        <v>Zambia</v>
      </c>
      <c r="C243" s="2">
        <v>13092666</v>
      </c>
    </row>
    <row r="244" spans="1:3">
      <c r="A244" t="s">
        <v>249</v>
      </c>
      <c r="B244" t="str">
        <f t="shared" si="3"/>
        <v>Zimbabwe</v>
      </c>
      <c r="C244" s="2">
        <v>12973808</v>
      </c>
    </row>
  </sheetData>
  <sortState ref="A1:B242">
    <sortCondition ref="A1:A24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C51"/>
  <sheetViews>
    <sheetView workbookViewId="0">
      <selection activeCell="B6" sqref="B6"/>
    </sheetView>
  </sheetViews>
  <sheetFormatPr defaultRowHeight="15"/>
  <sheetData>
    <row r="1" spans="2:3">
      <c r="B1" t="s">
        <v>11</v>
      </c>
      <c r="C1">
        <v>475.47359177016688</v>
      </c>
    </row>
    <row r="2" spans="2:3">
      <c r="B2" t="s">
        <v>51</v>
      </c>
      <c r="C2">
        <v>397.69214278390712</v>
      </c>
    </row>
    <row r="3" spans="2:3">
      <c r="B3" t="s">
        <v>22</v>
      </c>
      <c r="C3">
        <v>220.07529323738788</v>
      </c>
    </row>
    <row r="4" spans="2:3">
      <c r="B4" t="s">
        <v>26</v>
      </c>
      <c r="C4">
        <v>194.39601929969569</v>
      </c>
    </row>
    <row r="5" spans="2:3">
      <c r="B5" t="s">
        <v>14</v>
      </c>
      <c r="C5">
        <v>179.47436601935269</v>
      </c>
    </row>
    <row r="6" spans="2:3">
      <c r="B6" s="4" t="s">
        <v>1</v>
      </c>
      <c r="C6">
        <v>141.67009982570116</v>
      </c>
    </row>
    <row r="7" spans="2:3">
      <c r="B7" t="s">
        <v>36</v>
      </c>
      <c r="C7">
        <v>129.86820159266719</v>
      </c>
    </row>
    <row r="8" spans="2:3">
      <c r="B8" t="s">
        <v>21</v>
      </c>
      <c r="C8">
        <v>127.69069301280412</v>
      </c>
    </row>
    <row r="9" spans="2:3">
      <c r="B9" t="s">
        <v>3</v>
      </c>
      <c r="C9">
        <v>118.16172547824098</v>
      </c>
    </row>
    <row r="10" spans="2:3">
      <c r="B10" t="s">
        <v>25</v>
      </c>
      <c r="C10">
        <v>116.19112828012726</v>
      </c>
    </row>
    <row r="11" spans="2:3">
      <c r="B11" t="s">
        <v>4</v>
      </c>
      <c r="C11">
        <v>111.89935705351741</v>
      </c>
    </row>
    <row r="12" spans="2:3">
      <c r="B12" t="s">
        <v>6</v>
      </c>
      <c r="C12">
        <v>102.32012909546485</v>
      </c>
    </row>
    <row r="13" spans="2:3">
      <c r="B13" t="s">
        <v>10</v>
      </c>
      <c r="C13">
        <v>100.06827919985541</v>
      </c>
    </row>
    <row r="14" spans="2:3">
      <c r="B14" t="s">
        <v>18</v>
      </c>
      <c r="C14">
        <v>93.412571753353973</v>
      </c>
    </row>
    <row r="15" spans="2:3">
      <c r="B15" t="s">
        <v>30</v>
      </c>
      <c r="C15">
        <v>86.34213489115119</v>
      </c>
    </row>
    <row r="16" spans="2:3">
      <c r="B16" t="s">
        <v>35</v>
      </c>
      <c r="C16">
        <v>84.976291489892688</v>
      </c>
    </row>
    <row r="17" spans="2:3">
      <c r="B17" t="s">
        <v>5</v>
      </c>
      <c r="C17">
        <v>79.397021696974136</v>
      </c>
    </row>
    <row r="18" spans="2:3">
      <c r="B18" t="s">
        <v>9</v>
      </c>
      <c r="C18">
        <v>78.260338060541258</v>
      </c>
    </row>
    <row r="19" spans="2:3">
      <c r="B19" t="s">
        <v>42</v>
      </c>
      <c r="C19">
        <v>75.192033916184201</v>
      </c>
    </row>
    <row r="20" spans="2:3">
      <c r="B20" t="s">
        <v>24</v>
      </c>
      <c r="C20">
        <v>75.16411822577912</v>
      </c>
    </row>
    <row r="21" spans="2:3">
      <c r="B21" t="s">
        <v>17</v>
      </c>
      <c r="C21">
        <v>65.46465653850268</v>
      </c>
    </row>
    <row r="22" spans="2:3">
      <c r="B22" t="s">
        <v>38</v>
      </c>
      <c r="C22">
        <v>63.429708123256304</v>
      </c>
    </row>
    <row r="23" spans="2:3">
      <c r="B23" t="s">
        <v>45</v>
      </c>
      <c r="C23">
        <v>62.532218661048475</v>
      </c>
    </row>
    <row r="24" spans="2:3">
      <c r="B24" t="s">
        <v>27</v>
      </c>
      <c r="C24">
        <v>62.102154348765936</v>
      </c>
    </row>
    <row r="25" spans="2:3">
      <c r="B25" t="s">
        <v>34</v>
      </c>
      <c r="C25">
        <v>62.064867652499522</v>
      </c>
    </row>
    <row r="26" spans="2:3">
      <c r="B26" t="s">
        <v>41</v>
      </c>
      <c r="C26">
        <v>59.066585014467918</v>
      </c>
    </row>
    <row r="27" spans="2:3">
      <c r="B27" t="s">
        <v>39</v>
      </c>
      <c r="C27">
        <v>45.350494945266028</v>
      </c>
    </row>
    <row r="28" spans="2:3">
      <c r="B28" t="s">
        <v>7</v>
      </c>
      <c r="C28">
        <v>42.085427135678394</v>
      </c>
    </row>
    <row r="29" spans="2:3">
      <c r="B29" t="s">
        <v>16</v>
      </c>
      <c r="C29">
        <v>39.185288985025238</v>
      </c>
    </row>
    <row r="30" spans="2:3">
      <c r="B30" t="s">
        <v>32</v>
      </c>
      <c r="C30">
        <v>37.755135315402676</v>
      </c>
    </row>
    <row r="31" spans="2:3">
      <c r="B31" t="s">
        <v>13</v>
      </c>
      <c r="C31">
        <v>33.017140986920822</v>
      </c>
    </row>
    <row r="32" spans="2:3">
      <c r="B32" t="s">
        <v>23</v>
      </c>
      <c r="C32">
        <v>31.660525260051639</v>
      </c>
    </row>
    <row r="33" spans="2:3">
      <c r="B33" t="s">
        <v>33</v>
      </c>
      <c r="C33">
        <v>30.011886421988045</v>
      </c>
    </row>
    <row r="34" spans="2:3">
      <c r="B34" t="s">
        <v>20</v>
      </c>
      <c r="C34">
        <v>28.937429777487164</v>
      </c>
    </row>
    <row r="35" spans="2:3">
      <c r="B35" t="s">
        <v>8</v>
      </c>
      <c r="C35">
        <v>26.86060689794056</v>
      </c>
    </row>
    <row r="36" spans="2:3">
      <c r="B36" t="s">
        <v>12</v>
      </c>
      <c r="C36">
        <v>24.061628105363187</v>
      </c>
    </row>
    <row r="37" spans="2:3">
      <c r="B37" t="s">
        <v>19</v>
      </c>
      <c r="C37">
        <v>15.68154303611048</v>
      </c>
    </row>
    <row r="38" spans="2:3">
      <c r="B38" t="s">
        <v>46</v>
      </c>
      <c r="C38">
        <v>14.240480073133313</v>
      </c>
    </row>
    <row r="39" spans="2:3">
      <c r="B39" t="s">
        <v>28</v>
      </c>
      <c r="C39">
        <v>12.695742202665977</v>
      </c>
    </row>
    <row r="40" spans="2:3">
      <c r="B40" t="s">
        <v>50</v>
      </c>
      <c r="C40">
        <v>11.913363156751016</v>
      </c>
    </row>
    <row r="41" spans="2:3">
      <c r="B41" t="s">
        <v>44</v>
      </c>
      <c r="C41">
        <v>9.5109612141652615</v>
      </c>
    </row>
    <row r="42" spans="2:3">
      <c r="B42" t="s">
        <v>31</v>
      </c>
      <c r="C42">
        <v>8.6778785814178647</v>
      </c>
    </row>
    <row r="43" spans="2:3">
      <c r="B43" t="s">
        <v>15</v>
      </c>
      <c r="C43">
        <v>8.5487322544585727</v>
      </c>
    </row>
    <row r="44" spans="2:3">
      <c r="B44" t="s">
        <v>2</v>
      </c>
      <c r="C44">
        <v>7.6913325017230179</v>
      </c>
    </row>
    <row r="45" spans="2:3">
      <c r="B45" t="s">
        <v>40</v>
      </c>
      <c r="C45">
        <v>7.0836718618093633</v>
      </c>
    </row>
    <row r="46" spans="2:3">
      <c r="B46" t="s">
        <v>47</v>
      </c>
      <c r="C46">
        <v>5.9420783476157979</v>
      </c>
    </row>
    <row r="47" spans="2:3">
      <c r="B47" t="s">
        <v>43</v>
      </c>
      <c r="C47">
        <v>5.8141152036987815</v>
      </c>
    </row>
    <row r="48" spans="2:3">
      <c r="B48" t="s">
        <v>48</v>
      </c>
      <c r="C48">
        <v>3.1931198910081746</v>
      </c>
    </row>
    <row r="49" spans="2:3">
      <c r="B49" t="s">
        <v>37</v>
      </c>
      <c r="C49">
        <v>2.3607005121659692</v>
      </c>
    </row>
    <row r="50" spans="2:3">
      <c r="B50" t="s">
        <v>49</v>
      </c>
      <c r="C50">
        <v>0.78316255278132241</v>
      </c>
    </row>
    <row r="51" spans="2:3">
      <c r="B51" t="s">
        <v>29</v>
      </c>
      <c r="C51">
        <v>0.70677380284186586</v>
      </c>
    </row>
  </sheetData>
  <sortState ref="B1:C177">
    <sortCondition descending="1" ref="C1:C177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countries_by_year</vt:lpstr>
      <vt:lpstr>Sheet1</vt:lpstr>
      <vt:lpstr>Population</vt:lpstr>
      <vt:lpstr>Mov_per_capita</vt:lpstr>
      <vt:lpstr>pop_table</vt:lpstr>
      <vt:lpstr>pop_table2</vt:lpstr>
      <vt:lpstr>pop_table3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Redford</cp:lastModifiedBy>
  <dcterms:created xsi:type="dcterms:W3CDTF">2013-06-13T04:25:48Z</dcterms:created>
  <dcterms:modified xsi:type="dcterms:W3CDTF">2013-06-29T04:33:13Z</dcterms:modified>
</cp:coreProperties>
</file>